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附件1" sheetId="1" r:id="rId1"/>
  </sheets>
  <calcPr calcId="124519"/>
</workbook>
</file>

<file path=xl/calcChain.xml><?xml version="1.0" encoding="utf-8"?>
<calcChain xmlns="http://schemas.openxmlformats.org/spreadsheetml/2006/main">
  <c r="G10" i="1"/>
  <c r="H10"/>
  <c r="G11"/>
  <c r="H11"/>
  <c r="G12"/>
  <c r="H12"/>
  <c r="G13"/>
  <c r="H13"/>
  <c r="G14"/>
  <c r="H14"/>
  <c r="G15"/>
  <c r="H15"/>
  <c r="G25"/>
  <c r="H25"/>
  <c r="J25"/>
  <c r="G26"/>
  <c r="H26"/>
  <c r="J26"/>
  <c r="G27"/>
  <c r="H27"/>
  <c r="J27"/>
  <c r="G28"/>
  <c r="H28"/>
  <c r="J28"/>
  <c r="G29"/>
  <c r="H29"/>
  <c r="J29"/>
  <c r="J30"/>
  <c r="H30"/>
  <c r="G30"/>
  <c r="H16"/>
  <c r="G16"/>
  <c r="K30" l="1"/>
  <c r="K27"/>
  <c r="K26"/>
  <c r="K25"/>
  <c r="K29"/>
  <c r="K28"/>
</calcChain>
</file>

<file path=xl/sharedStrings.xml><?xml version="1.0" encoding="utf-8"?>
<sst xmlns="http://schemas.openxmlformats.org/spreadsheetml/2006/main" count="167" uniqueCount="78">
  <si>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</si>
  <si>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</si>
  <si>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</si>
  <si>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</si>
  <si>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</si>
  <si>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</si>
  <si>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</si>
  <si>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</si>
  <si>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陈江艳</t>
  </si>
  <si>
    <t>1152010301717</t>
  </si>
  <si>
    <t>贵阳市城市管理信息中心</t>
  </si>
  <si>
    <t>01管理岗位</t>
  </si>
  <si>
    <t>是</t>
  </si>
  <si>
    <t>孔松林</t>
  </si>
  <si>
    <t>1152010300426</t>
  </si>
  <si>
    <t>吴国宁</t>
  </si>
  <si>
    <t>1152010300209</t>
  </si>
  <si>
    <t>熊江</t>
  </si>
  <si>
    <t>1152010302530</t>
  </si>
  <si>
    <t>02管理岗位</t>
  </si>
  <si>
    <t>马梦露</t>
  </si>
  <si>
    <t>1152010301212</t>
  </si>
  <si>
    <t>彭子笈</t>
  </si>
  <si>
    <t>1152010300701</t>
  </si>
  <si>
    <t>曾菁昕</t>
  </si>
  <si>
    <t>1152010301527</t>
  </si>
  <si>
    <t>笔试成绩30%</t>
  </si>
  <si>
    <t>专业测试成绩</t>
  </si>
  <si>
    <t>专业测试成绩40%</t>
  </si>
  <si>
    <t>笔试、专业测试成绩</t>
  </si>
  <si>
    <t>王灿</t>
  </si>
  <si>
    <t>1152010300229</t>
  </si>
  <si>
    <t>03专业技术岗位</t>
  </si>
  <si>
    <t>1</t>
  </si>
  <si>
    <t>代永庭</t>
  </si>
  <si>
    <t>1152010301024</t>
  </si>
  <si>
    <t>2</t>
  </si>
  <si>
    <t>詹刚</t>
  </si>
  <si>
    <t>1152010302005</t>
  </si>
  <si>
    <t>3</t>
  </si>
  <si>
    <t>付仙钰</t>
  </si>
  <si>
    <t>1152010300816</t>
  </si>
  <si>
    <t>4</t>
  </si>
  <si>
    <t>董明月</t>
  </si>
  <si>
    <t>1152012301017</t>
  </si>
  <si>
    <t>5</t>
  </si>
  <si>
    <t>贺毅</t>
  </si>
  <si>
    <t>1152012301209</t>
  </si>
  <si>
    <t>6</t>
  </si>
  <si>
    <t>贵阳市综合行政执法局2023年公开招聘局属事业单位工作人员面试人员名单</t>
    <phoneticPr fontId="6" type="noConversion"/>
  </si>
  <si>
    <t>笔试成绩排名</t>
  </si>
  <si>
    <t>是否进入面试</t>
  </si>
  <si>
    <t>杨欣怡</t>
  </si>
  <si>
    <t>1152012301711</t>
  </si>
  <si>
    <t>贵阳市市政工程服务中心</t>
  </si>
  <si>
    <t>王祝杨</t>
  </si>
  <si>
    <t>1152012300629</t>
  </si>
  <si>
    <t>李代平</t>
  </si>
  <si>
    <t>1152012302221</t>
  </si>
  <si>
    <t>冉雨灵</t>
  </si>
  <si>
    <t>1152012300925</t>
  </si>
  <si>
    <t>骆在丹</t>
  </si>
  <si>
    <t>1152012301126</t>
  </si>
  <si>
    <t>陶忠羽</t>
  </si>
  <si>
    <t>1152012301230</t>
  </si>
  <si>
    <t>笔试、专业测试成绩排名</t>
  </si>
  <si>
    <t>曹凯</t>
  </si>
  <si>
    <t>1152012300603</t>
  </si>
  <si>
    <t>冉亚南</t>
  </si>
  <si>
    <t>1152012300713</t>
  </si>
  <si>
    <t>陈兴</t>
  </si>
  <si>
    <t>1152012301515</t>
  </si>
  <si>
    <t>翟浩熙</t>
  </si>
  <si>
    <t>1152012300510</t>
  </si>
  <si>
    <t>谢涛涛</t>
  </si>
  <si>
    <t>1152012301216</t>
  </si>
  <si>
    <t>曾金宇</t>
  </si>
  <si>
    <t>1152012301724</t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</si>
</sst>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1">
    <font>
      <sz val="12"/>
      <color theme="1"/>
      <name val="等线"/>
      <charset val="134"/>
      <scheme val="minor"/>
    </font>
    <font>
      <sz val="11"/>
      <name val="宋体"/>
      <family val="3"/>
      <charset val="134"/>
    </font>
    <font>
      <sz val="12"/>
      <name val="等线"/>
      <charset val="134"/>
      <scheme val="minor"/>
    </font>
    <font>
      <b/>
      <sz val="11"/>
      <name val="宋体"/>
      <family val="3"/>
      <charset val="134"/>
    </font>
    <font>
      <sz val="20"/>
      <name val="黑体"/>
      <family val="3"/>
      <charset val="134"/>
    </font>
    <font>
      <b/>
      <sz val="10"/>
      <name val="宋体"/>
      <family val="3"/>
      <charset val="134"/>
    </font>
    <font>
      <sz val="9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30"/>
  <sheetViews>
    <sheetView tabSelected="1" workbookViewId="0">
      <selection activeCell="D39" sqref="D39"/>
    </sheetView>
  </sheetViews>
  <sheetFormatPr defaultColWidth="9" defaultRowHeight="13.5" customHeight="1"/>
  <cols>
    <col min="1" max="1" width="6.25" style="1" customWidth="1"/>
    <col min="2" max="2" width="10.5" style="2" customWidth="1"/>
    <col min="3" max="3" width="15.625" style="1" customWidth="1"/>
    <col min="4" max="4" width="25.125" style="3" customWidth="1"/>
    <col min="5" max="5" width="15.625" style="1" customWidth="1"/>
    <col min="6" max="6" width="10.125" style="1" customWidth="1"/>
    <col min="7" max="7" width="11.5" style="1" customWidth="1"/>
    <col min="8" max="8" width="7.375" style="4" customWidth="1"/>
    <col min="9" max="9" width="9" style="1"/>
    <col min="10" max="10" width="9" style="4"/>
    <col min="11" max="11" width="11.5" style="1" customWidth="1"/>
    <col min="12" max="12" width="8" style="1" customWidth="1"/>
    <col min="13" max="13" width="7.875" style="1" customWidth="1"/>
    <col min="14" max="16384" width="9" style="2"/>
  </cols>
  <sheetData>
    <row r="1" spans="1:16" ht="41.1" customHeight="1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ht="37.15" customHeight="1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/>
      <c r="J2" s="18"/>
      <c r="K2" s="18"/>
      <c r="L2" s="18" t="s">
        <v>50</v>
      </c>
      <c r="M2" s="26" t="s">
        <v>51</v>
      </c>
    </row>
    <row r="3" spans="1:16" ht="18" customHeight="1">
      <c r="A3" s="7">
        <v>1</v>
      </c>
      <c r="B3" s="7" t="s">
        <v>52</v>
      </c>
      <c r="C3" s="7" t="s">
        <v>53</v>
      </c>
      <c r="D3" s="7" t="s">
        <v>54</v>
      </c>
      <c r="E3" s="7" t="s">
        <v>11</v>
      </c>
      <c r="F3" s="8">
        <v>193</v>
      </c>
      <c r="G3" s="8">
        <v>64.3333333333333</v>
      </c>
      <c r="H3" s="8">
        <v>38.6</v>
      </c>
      <c r="I3" s="8"/>
      <c r="J3" s="8"/>
      <c r="K3" s="8"/>
      <c r="L3" s="9" t="s">
        <v>33</v>
      </c>
      <c r="M3" s="27" t="s">
        <v>12</v>
      </c>
    </row>
    <row r="4" spans="1:16" ht="18" customHeight="1">
      <c r="A4" s="7">
        <v>2</v>
      </c>
      <c r="B4" s="7" t="s">
        <v>55</v>
      </c>
      <c r="C4" s="7" t="s">
        <v>56</v>
      </c>
      <c r="D4" s="7" t="s">
        <v>54</v>
      </c>
      <c r="E4" s="7" t="s">
        <v>11</v>
      </c>
      <c r="F4" s="8">
        <v>189.5</v>
      </c>
      <c r="G4" s="8">
        <v>63.1666666666667</v>
      </c>
      <c r="H4" s="8">
        <v>37.9</v>
      </c>
      <c r="I4" s="8"/>
      <c r="J4" s="8"/>
      <c r="K4" s="8"/>
      <c r="L4" s="9" t="s">
        <v>36</v>
      </c>
      <c r="M4" s="27" t="s">
        <v>12</v>
      </c>
    </row>
    <row r="5" spans="1:16" ht="18" customHeight="1">
      <c r="A5" s="7">
        <v>3</v>
      </c>
      <c r="B5" s="7" t="s">
        <v>57</v>
      </c>
      <c r="C5" s="7" t="s">
        <v>58</v>
      </c>
      <c r="D5" s="7" t="s">
        <v>54</v>
      </c>
      <c r="E5" s="7" t="s">
        <v>11</v>
      </c>
      <c r="F5" s="8">
        <v>188</v>
      </c>
      <c r="G5" s="8">
        <v>62.6666666666667</v>
      </c>
      <c r="H5" s="8">
        <v>37.6</v>
      </c>
      <c r="I5" s="8"/>
      <c r="J5" s="8"/>
      <c r="K5" s="8"/>
      <c r="L5" s="9" t="s">
        <v>39</v>
      </c>
      <c r="M5" s="27" t="s">
        <v>12</v>
      </c>
    </row>
    <row r="6" spans="1:16" ht="18" customHeight="1">
      <c r="A6" s="7">
        <v>4</v>
      </c>
      <c r="B6" s="7" t="s">
        <v>59</v>
      </c>
      <c r="C6" s="7" t="s">
        <v>60</v>
      </c>
      <c r="D6" s="7" t="s">
        <v>54</v>
      </c>
      <c r="E6" s="7" t="s">
        <v>19</v>
      </c>
      <c r="F6" s="8">
        <v>195.5</v>
      </c>
      <c r="G6" s="8">
        <v>65.1666666666667</v>
      </c>
      <c r="H6" s="8">
        <v>39.1</v>
      </c>
      <c r="I6" s="8"/>
      <c r="J6" s="8"/>
      <c r="K6" s="8"/>
      <c r="L6" s="9" t="s">
        <v>33</v>
      </c>
      <c r="M6" s="27" t="s">
        <v>12</v>
      </c>
    </row>
    <row r="7" spans="1:16" ht="18" customHeight="1">
      <c r="A7" s="7">
        <v>5</v>
      </c>
      <c r="B7" s="7" t="s">
        <v>61</v>
      </c>
      <c r="C7" s="7" t="s">
        <v>62</v>
      </c>
      <c r="D7" s="7" t="s">
        <v>54</v>
      </c>
      <c r="E7" s="7" t="s">
        <v>19</v>
      </c>
      <c r="F7" s="8">
        <v>190</v>
      </c>
      <c r="G7" s="8">
        <v>63.3333333333333</v>
      </c>
      <c r="H7" s="8">
        <v>38</v>
      </c>
      <c r="I7" s="8"/>
      <c r="J7" s="8"/>
      <c r="K7" s="8"/>
      <c r="L7" s="9" t="s">
        <v>36</v>
      </c>
      <c r="M7" s="27" t="s">
        <v>12</v>
      </c>
    </row>
    <row r="8" spans="1:16" ht="18" customHeight="1">
      <c r="A8" s="7">
        <v>6</v>
      </c>
      <c r="B8" s="7" t="s">
        <v>63</v>
      </c>
      <c r="C8" s="7" t="s">
        <v>64</v>
      </c>
      <c r="D8" s="7" t="s">
        <v>54</v>
      </c>
      <c r="E8" s="7" t="s">
        <v>19</v>
      </c>
      <c r="F8" s="8">
        <v>186</v>
      </c>
      <c r="G8" s="8">
        <v>62</v>
      </c>
      <c r="H8" s="8">
        <v>37.200000000000003</v>
      </c>
      <c r="I8" s="8"/>
      <c r="J8" s="8"/>
      <c r="K8" s="8"/>
      <c r="L8" s="9" t="s">
        <v>39</v>
      </c>
      <c r="M8" s="27" t="s">
        <v>12</v>
      </c>
    </row>
    <row r="9" spans="1:16" ht="9.75" customHeight="1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6"/>
    </row>
    <row r="10" spans="1:16" ht="18" customHeight="1">
      <c r="A10" s="10">
        <v>1</v>
      </c>
      <c r="B10" s="10" t="s">
        <v>8</v>
      </c>
      <c r="C10" s="11" t="s">
        <v>9</v>
      </c>
      <c r="D10" s="10" t="s">
        <v>10</v>
      </c>
      <c r="E10" s="10" t="s">
        <v>11</v>
      </c>
      <c r="F10" s="10">
        <v>202.5</v>
      </c>
      <c r="G10" s="12">
        <f>F10/3</f>
        <v>67.5</v>
      </c>
      <c r="H10" s="10">
        <f>F10/3*0.6</f>
        <v>40.5</v>
      </c>
      <c r="I10" s="10"/>
      <c r="J10" s="10"/>
      <c r="K10" s="10"/>
      <c r="L10" s="10">
        <v>1</v>
      </c>
      <c r="M10" s="28" t="s">
        <v>12</v>
      </c>
    </row>
    <row r="11" spans="1:16" ht="18" customHeight="1">
      <c r="A11" s="10">
        <v>2</v>
      </c>
      <c r="B11" s="10" t="s">
        <v>13</v>
      </c>
      <c r="C11" s="11" t="s">
        <v>14</v>
      </c>
      <c r="D11" s="10" t="s">
        <v>10</v>
      </c>
      <c r="E11" s="10" t="s">
        <v>11</v>
      </c>
      <c r="F11" s="10">
        <v>198.5</v>
      </c>
      <c r="G11" s="12">
        <f>F11/3</f>
        <v>66.166666666666671</v>
      </c>
      <c r="H11" s="10">
        <f t="shared" ref="H11:H16" si="0">F11/3*0.6</f>
        <v>39.700000000000003</v>
      </c>
      <c r="I11" s="10"/>
      <c r="J11" s="10"/>
      <c r="K11" s="10"/>
      <c r="L11" s="10">
        <v>2</v>
      </c>
      <c r="M11" s="28" t="s">
        <v>12</v>
      </c>
      <c r="N11" s="6"/>
      <c r="O11" s="6"/>
      <c r="P11" s="6"/>
    </row>
    <row r="12" spans="1:16" ht="18" customHeight="1">
      <c r="A12" s="10">
        <v>3</v>
      </c>
      <c r="B12" s="10" t="s">
        <v>15</v>
      </c>
      <c r="C12" s="11" t="s">
        <v>16</v>
      </c>
      <c r="D12" s="10" t="s">
        <v>10</v>
      </c>
      <c r="E12" s="10" t="s">
        <v>11</v>
      </c>
      <c r="F12" s="10">
        <v>195.5</v>
      </c>
      <c r="G12" s="12">
        <f t="shared" ref="G12:G16" si="1">F12/3</f>
        <v>65.166666666666671</v>
      </c>
      <c r="H12" s="10">
        <f t="shared" si="0"/>
        <v>39.1</v>
      </c>
      <c r="I12" s="10"/>
      <c r="J12" s="10"/>
      <c r="K12" s="10"/>
      <c r="L12" s="10">
        <v>3</v>
      </c>
      <c r="M12" s="28" t="s">
        <v>12</v>
      </c>
    </row>
    <row r="13" spans="1:16" ht="18" customHeight="1">
      <c r="A13" s="10">
        <v>1</v>
      </c>
      <c r="B13" s="10" t="s">
        <v>17</v>
      </c>
      <c r="C13" s="11" t="s">
        <v>18</v>
      </c>
      <c r="D13" s="10" t="s">
        <v>10</v>
      </c>
      <c r="E13" s="10" t="s">
        <v>19</v>
      </c>
      <c r="F13" s="10">
        <v>208.5</v>
      </c>
      <c r="G13" s="12">
        <f t="shared" si="1"/>
        <v>69.5</v>
      </c>
      <c r="H13" s="10">
        <f t="shared" si="0"/>
        <v>41.699999999999996</v>
      </c>
      <c r="I13" s="10"/>
      <c r="J13" s="10"/>
      <c r="K13" s="10"/>
      <c r="L13" s="10">
        <v>1</v>
      </c>
      <c r="M13" s="28" t="s">
        <v>12</v>
      </c>
    </row>
    <row r="14" spans="1:16" ht="18" customHeight="1">
      <c r="A14" s="10">
        <v>2</v>
      </c>
      <c r="B14" s="10" t="s">
        <v>20</v>
      </c>
      <c r="C14" s="11" t="s">
        <v>21</v>
      </c>
      <c r="D14" s="10" t="s">
        <v>10</v>
      </c>
      <c r="E14" s="10" t="s">
        <v>19</v>
      </c>
      <c r="F14" s="10">
        <v>206</v>
      </c>
      <c r="G14" s="12">
        <f t="shared" si="1"/>
        <v>68.666666666666671</v>
      </c>
      <c r="H14" s="10">
        <f t="shared" si="0"/>
        <v>41.2</v>
      </c>
      <c r="I14" s="10"/>
      <c r="J14" s="10"/>
      <c r="K14" s="10"/>
      <c r="L14" s="10">
        <v>2</v>
      </c>
      <c r="M14" s="28" t="s">
        <v>12</v>
      </c>
    </row>
    <row r="15" spans="1:16" ht="18" customHeight="1">
      <c r="A15" s="10">
        <v>3</v>
      </c>
      <c r="B15" s="10" t="s">
        <v>22</v>
      </c>
      <c r="C15" s="11" t="s">
        <v>23</v>
      </c>
      <c r="D15" s="10" t="s">
        <v>10</v>
      </c>
      <c r="E15" s="10" t="s">
        <v>19</v>
      </c>
      <c r="F15" s="10">
        <v>204.5</v>
      </c>
      <c r="G15" s="12">
        <f t="shared" si="1"/>
        <v>68.166666666666671</v>
      </c>
      <c r="H15" s="10">
        <f t="shared" si="0"/>
        <v>40.9</v>
      </c>
      <c r="I15" s="10"/>
      <c r="J15" s="10"/>
      <c r="K15" s="10"/>
      <c r="L15" s="10">
        <v>3</v>
      </c>
      <c r="M15" s="28" t="s">
        <v>12</v>
      </c>
    </row>
    <row r="16" spans="1:16" ht="18" customHeight="1">
      <c r="A16" s="10">
        <v>4</v>
      </c>
      <c r="B16" s="10" t="s">
        <v>24</v>
      </c>
      <c r="C16" s="13" t="s">
        <v>25</v>
      </c>
      <c r="D16" s="10" t="s">
        <v>10</v>
      </c>
      <c r="E16" s="10" t="s">
        <v>19</v>
      </c>
      <c r="F16" s="14">
        <v>204.5</v>
      </c>
      <c r="G16" s="12">
        <f t="shared" si="1"/>
        <v>68.166666666666671</v>
      </c>
      <c r="H16" s="10">
        <f t="shared" si="0"/>
        <v>40.9</v>
      </c>
      <c r="I16" s="15"/>
      <c r="J16" s="16"/>
      <c r="K16" s="15"/>
      <c r="L16" s="10">
        <v>3</v>
      </c>
      <c r="M16" s="28" t="s">
        <v>12</v>
      </c>
    </row>
    <row r="17" spans="1:13" ht="33.950000000000003" customHeight="1">
      <c r="A17" s="18" t="s">
        <v>0</v>
      </c>
      <c r="B17" s="18" t="s">
        <v>1</v>
      </c>
      <c r="C17" s="18" t="s">
        <v>2</v>
      </c>
      <c r="D17" s="18" t="s">
        <v>3</v>
      </c>
      <c r="E17" s="18" t="s">
        <v>4</v>
      </c>
      <c r="F17" s="19" t="s">
        <v>5</v>
      </c>
      <c r="G17" s="20" t="s">
        <v>6</v>
      </c>
      <c r="H17" s="21" t="s">
        <v>26</v>
      </c>
      <c r="I17" s="21" t="s">
        <v>27</v>
      </c>
      <c r="J17" s="21" t="s">
        <v>28</v>
      </c>
      <c r="K17" s="21" t="s">
        <v>29</v>
      </c>
      <c r="L17" s="17" t="s">
        <v>65</v>
      </c>
      <c r="M17" s="29" t="s">
        <v>51</v>
      </c>
    </row>
    <row r="18" spans="1:13" ht="18" customHeight="1">
      <c r="A18" s="7">
        <v>1</v>
      </c>
      <c r="B18" s="7" t="s">
        <v>66</v>
      </c>
      <c r="C18" s="7" t="s">
        <v>67</v>
      </c>
      <c r="D18" s="7" t="s">
        <v>54</v>
      </c>
      <c r="E18" s="7" t="s">
        <v>32</v>
      </c>
      <c r="F18" s="8">
        <v>192.5</v>
      </c>
      <c r="G18" s="8">
        <v>64.1666666666667</v>
      </c>
      <c r="H18" s="8">
        <v>19.25</v>
      </c>
      <c r="I18" s="8">
        <v>77</v>
      </c>
      <c r="J18" s="8">
        <v>30.8</v>
      </c>
      <c r="K18" s="8">
        <v>50.05</v>
      </c>
      <c r="L18" s="9" t="s">
        <v>33</v>
      </c>
      <c r="M18" s="27" t="s">
        <v>12</v>
      </c>
    </row>
    <row r="19" spans="1:13" ht="18" customHeight="1">
      <c r="A19" s="7">
        <v>2</v>
      </c>
      <c r="B19" s="7" t="s">
        <v>68</v>
      </c>
      <c r="C19" s="7" t="s">
        <v>69</v>
      </c>
      <c r="D19" s="7" t="s">
        <v>54</v>
      </c>
      <c r="E19" s="7" t="s">
        <v>32</v>
      </c>
      <c r="F19" s="8">
        <v>144</v>
      </c>
      <c r="G19" s="8">
        <v>48</v>
      </c>
      <c r="H19" s="8">
        <v>14.4</v>
      </c>
      <c r="I19" s="8">
        <v>84</v>
      </c>
      <c r="J19" s="8">
        <v>33.6</v>
      </c>
      <c r="K19" s="8">
        <v>48</v>
      </c>
      <c r="L19" s="9" t="s">
        <v>36</v>
      </c>
      <c r="M19" s="27" t="s">
        <v>12</v>
      </c>
    </row>
    <row r="20" spans="1:13" ht="18" customHeight="1">
      <c r="A20" s="7">
        <v>3</v>
      </c>
      <c r="B20" s="7" t="s">
        <v>70</v>
      </c>
      <c r="C20" s="7" t="s">
        <v>71</v>
      </c>
      <c r="D20" s="7" t="s">
        <v>54</v>
      </c>
      <c r="E20" s="7" t="s">
        <v>32</v>
      </c>
      <c r="F20" s="8">
        <v>158</v>
      </c>
      <c r="G20" s="8">
        <v>52.6666666666667</v>
      </c>
      <c r="H20" s="8">
        <v>15.8</v>
      </c>
      <c r="I20" s="8">
        <v>80</v>
      </c>
      <c r="J20" s="8">
        <v>32</v>
      </c>
      <c r="K20" s="8">
        <v>47.8</v>
      </c>
      <c r="L20" s="9" t="s">
        <v>39</v>
      </c>
      <c r="M20" s="27" t="s">
        <v>12</v>
      </c>
    </row>
    <row r="21" spans="1:13" ht="18" customHeight="1">
      <c r="A21" s="7">
        <v>4</v>
      </c>
      <c r="B21" s="7" t="s">
        <v>72</v>
      </c>
      <c r="C21" s="7" t="s">
        <v>73</v>
      </c>
      <c r="D21" s="7" t="s">
        <v>54</v>
      </c>
      <c r="E21" s="7" t="s">
        <v>32</v>
      </c>
      <c r="F21" s="8">
        <v>176</v>
      </c>
      <c r="G21" s="8">
        <v>58.6666666666667</v>
      </c>
      <c r="H21" s="8">
        <v>17.600000000000001</v>
      </c>
      <c r="I21" s="8">
        <v>61</v>
      </c>
      <c r="J21" s="8">
        <v>24.4</v>
      </c>
      <c r="K21" s="8">
        <v>42</v>
      </c>
      <c r="L21" s="9" t="s">
        <v>42</v>
      </c>
      <c r="M21" s="27" t="s">
        <v>12</v>
      </c>
    </row>
    <row r="22" spans="1:13" ht="18" customHeight="1">
      <c r="A22" s="7">
        <v>5</v>
      </c>
      <c r="B22" s="7" t="s">
        <v>74</v>
      </c>
      <c r="C22" s="7" t="s">
        <v>75</v>
      </c>
      <c r="D22" s="7" t="s">
        <v>54</v>
      </c>
      <c r="E22" s="7" t="s">
        <v>32</v>
      </c>
      <c r="F22" s="8">
        <v>165.5</v>
      </c>
      <c r="G22" s="8">
        <v>55.1666666666667</v>
      </c>
      <c r="H22" s="8">
        <v>16.55</v>
      </c>
      <c r="I22" s="8">
        <v>62</v>
      </c>
      <c r="J22" s="8">
        <v>24.8</v>
      </c>
      <c r="K22" s="8">
        <v>41.35</v>
      </c>
      <c r="L22" s="9" t="s">
        <v>45</v>
      </c>
      <c r="M22" s="27" t="s">
        <v>12</v>
      </c>
    </row>
    <row r="23" spans="1:13" ht="18" customHeight="1">
      <c r="A23" s="7">
        <v>6</v>
      </c>
      <c r="B23" s="7" t="s">
        <v>76</v>
      </c>
      <c r="C23" s="7" t="s">
        <v>77</v>
      </c>
      <c r="D23" s="7" t="s">
        <v>54</v>
      </c>
      <c r="E23" s="7" t="s">
        <v>32</v>
      </c>
      <c r="F23" s="8">
        <v>143</v>
      </c>
      <c r="G23" s="8">
        <v>47.6666666666667</v>
      </c>
      <c r="H23" s="8">
        <v>14.3</v>
      </c>
      <c r="I23" s="8">
        <v>63</v>
      </c>
      <c r="J23" s="8">
        <v>25.2</v>
      </c>
      <c r="K23" s="8">
        <v>39.5</v>
      </c>
      <c r="L23" s="9" t="s">
        <v>48</v>
      </c>
      <c r="M23" s="27" t="s">
        <v>12</v>
      </c>
    </row>
    <row r="24" spans="1:13" ht="10.5" customHeight="1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3"/>
    </row>
    <row r="25" spans="1:13" ht="18" customHeight="1">
      <c r="A25" s="10">
        <v>1</v>
      </c>
      <c r="B25" s="22" t="s">
        <v>30</v>
      </c>
      <c r="C25" s="22" t="s">
        <v>31</v>
      </c>
      <c r="D25" s="10" t="s">
        <v>10</v>
      </c>
      <c r="E25" s="10" t="s">
        <v>32</v>
      </c>
      <c r="F25" s="22">
        <v>193</v>
      </c>
      <c r="G25" s="23">
        <f t="shared" ref="G25:G30" si="2">F25/3</f>
        <v>64.333333333333329</v>
      </c>
      <c r="H25" s="5">
        <f t="shared" ref="H25:H30" si="3">F25/3*0.3</f>
        <v>19.299999999999997</v>
      </c>
      <c r="I25" s="5">
        <v>71.5</v>
      </c>
      <c r="J25" s="14">
        <f t="shared" ref="J25:J30" si="4">I25*0.4</f>
        <v>28.6</v>
      </c>
      <c r="K25" s="14">
        <f t="shared" ref="K25:K30" si="5">H25+J25</f>
        <v>47.9</v>
      </c>
      <c r="L25" s="24" t="s">
        <v>33</v>
      </c>
      <c r="M25" s="28" t="s">
        <v>12</v>
      </c>
    </row>
    <row r="26" spans="1:13" ht="18" customHeight="1">
      <c r="A26" s="10">
        <v>2</v>
      </c>
      <c r="B26" s="22" t="s">
        <v>34</v>
      </c>
      <c r="C26" s="22" t="s">
        <v>35</v>
      </c>
      <c r="D26" s="10" t="s">
        <v>10</v>
      </c>
      <c r="E26" s="10" t="s">
        <v>32</v>
      </c>
      <c r="F26" s="22">
        <v>204</v>
      </c>
      <c r="G26" s="23">
        <f t="shared" si="2"/>
        <v>68</v>
      </c>
      <c r="H26" s="5">
        <f t="shared" si="3"/>
        <v>20.399999999999999</v>
      </c>
      <c r="I26" s="5">
        <v>66.5</v>
      </c>
      <c r="J26" s="14">
        <f t="shared" si="4"/>
        <v>26.6</v>
      </c>
      <c r="K26" s="14">
        <f t="shared" si="5"/>
        <v>47</v>
      </c>
      <c r="L26" s="24" t="s">
        <v>36</v>
      </c>
      <c r="M26" s="28" t="s">
        <v>12</v>
      </c>
    </row>
    <row r="27" spans="1:13" ht="18" customHeight="1">
      <c r="A27" s="10">
        <v>3</v>
      </c>
      <c r="B27" s="22" t="s">
        <v>37</v>
      </c>
      <c r="C27" s="22" t="s">
        <v>38</v>
      </c>
      <c r="D27" s="10" t="s">
        <v>10</v>
      </c>
      <c r="E27" s="10" t="s">
        <v>32</v>
      </c>
      <c r="F27" s="22">
        <v>193</v>
      </c>
      <c r="G27" s="23">
        <f t="shared" si="2"/>
        <v>64.333333333333329</v>
      </c>
      <c r="H27" s="5">
        <f t="shared" si="3"/>
        <v>19.299999999999997</v>
      </c>
      <c r="I27" s="5">
        <v>66</v>
      </c>
      <c r="J27" s="14">
        <f t="shared" si="4"/>
        <v>26.400000000000002</v>
      </c>
      <c r="K27" s="14">
        <f t="shared" si="5"/>
        <v>45.7</v>
      </c>
      <c r="L27" s="24" t="s">
        <v>39</v>
      </c>
      <c r="M27" s="28" t="s">
        <v>12</v>
      </c>
    </row>
    <row r="28" spans="1:13" ht="18" customHeight="1">
      <c r="A28" s="10">
        <v>4</v>
      </c>
      <c r="B28" s="22" t="s">
        <v>40</v>
      </c>
      <c r="C28" s="25" t="s">
        <v>41</v>
      </c>
      <c r="D28" s="10" t="s">
        <v>10</v>
      </c>
      <c r="E28" s="10" t="s">
        <v>32</v>
      </c>
      <c r="F28" s="22">
        <v>178.5</v>
      </c>
      <c r="G28" s="23">
        <f t="shared" si="2"/>
        <v>59.5</v>
      </c>
      <c r="H28" s="5">
        <f t="shared" si="3"/>
        <v>17.849999999999998</v>
      </c>
      <c r="I28" s="5">
        <v>65.5</v>
      </c>
      <c r="J28" s="14">
        <f t="shared" si="4"/>
        <v>26.200000000000003</v>
      </c>
      <c r="K28" s="14">
        <f t="shared" si="5"/>
        <v>44.05</v>
      </c>
      <c r="L28" s="24" t="s">
        <v>42</v>
      </c>
      <c r="M28" s="28" t="s">
        <v>12</v>
      </c>
    </row>
    <row r="29" spans="1:13" ht="18" customHeight="1">
      <c r="A29" s="10">
        <v>5</v>
      </c>
      <c r="B29" s="22" t="s">
        <v>43</v>
      </c>
      <c r="C29" s="22" t="s">
        <v>44</v>
      </c>
      <c r="D29" s="10" t="s">
        <v>10</v>
      </c>
      <c r="E29" s="10" t="s">
        <v>32</v>
      </c>
      <c r="F29" s="22">
        <v>190.5</v>
      </c>
      <c r="G29" s="23">
        <f t="shared" si="2"/>
        <v>63.5</v>
      </c>
      <c r="H29" s="5">
        <f t="shared" si="3"/>
        <v>19.05</v>
      </c>
      <c r="I29" s="5">
        <v>62</v>
      </c>
      <c r="J29" s="14">
        <f t="shared" si="4"/>
        <v>24.8</v>
      </c>
      <c r="K29" s="14">
        <f t="shared" si="5"/>
        <v>43.85</v>
      </c>
      <c r="L29" s="24" t="s">
        <v>45</v>
      </c>
      <c r="M29" s="28" t="s">
        <v>12</v>
      </c>
    </row>
    <row r="30" spans="1:13" ht="18" customHeight="1">
      <c r="A30" s="10">
        <v>6</v>
      </c>
      <c r="B30" s="22" t="s">
        <v>46</v>
      </c>
      <c r="C30" s="22" t="s">
        <v>47</v>
      </c>
      <c r="D30" s="10" t="s">
        <v>10</v>
      </c>
      <c r="E30" s="10" t="s">
        <v>32</v>
      </c>
      <c r="F30" s="22">
        <v>189</v>
      </c>
      <c r="G30" s="23">
        <f t="shared" si="2"/>
        <v>63</v>
      </c>
      <c r="H30" s="5">
        <f t="shared" si="3"/>
        <v>18.899999999999999</v>
      </c>
      <c r="I30" s="5">
        <v>62</v>
      </c>
      <c r="J30" s="14">
        <f t="shared" si="4"/>
        <v>24.8</v>
      </c>
      <c r="K30" s="14">
        <f t="shared" si="5"/>
        <v>43.7</v>
      </c>
      <c r="L30" s="24" t="s">
        <v>48</v>
      </c>
      <c r="M30" s="28" t="s">
        <v>12</v>
      </c>
    </row>
  </sheetData>
  <mergeCells count="3">
    <mergeCell ref="A1:M1"/>
    <mergeCell ref="A24:M24"/>
    <mergeCell ref="A9:M9"/>
  </mergeCells>
  <phoneticPr fontId="6" type="noConversion"/>
  <printOptions horizontalCentered="1"/>
  <pageMargins left="0.27500000000000002" right="0.196527777777778" top="0.31458333333333299" bottom="7.8472222222222193E-2" header="0.29861111111111099" footer="0.118055555555556"/>
  <pageSetup paperSize="9" scale="90" orientation="landscape" r:id="rId1"/>
  <ignoredErrors>
    <ignoredError sqref="C16 L30 C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asus</cp:lastModifiedBy>
  <cp:lastPrinted>2023-06-28T01:56:53Z</cp:lastPrinted>
  <dcterms:created xsi:type="dcterms:W3CDTF">2006-09-16T00:00:00Z</dcterms:created>
  <dcterms:modified xsi:type="dcterms:W3CDTF">2023-06-28T01:58:23Z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D61E426E6E17456E99596D6FF66CC7EF_13</vt:lpwstr>
  </property>
  <property fmtid="{D5CDD505-2E9C-101B-9397-08002B2CF9AE}" pid="3" name="KSOProductBuildVer">
    <vt:lpwstr>2052-11.1.0.14309</vt:lpwstr>
  </property>
</Properties>
</file>