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Sheet3" sheetId="4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<sst xmlns="http://schemas.openxmlformats.org/spreadsheetml/2006/main" count="351" uniqueCount="211">
  <si>
    <t>贵阳市文化和旅游局所属事业单位2020年公开招聘工作人员面试成绩及进入体检环节人员名单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</si>
  <si>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</si>
  <si>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</si>
  <si>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</si>
  <si>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</si>
  <si>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</si>
  <si>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</si>
  <si>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</si>
  <si>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</si>
  <si>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</si>
  <si>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</si>
  <si>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</si>
  <si>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</si>
  <si>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</si>
  <si>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</si>
  <si>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</si>
  <si>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</si>
  <si>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刘梦华</t>
  </si>
  <si>
    <t>20101796724</t>
  </si>
  <si>
    <t>2020026贵阳市文物局</t>
  </si>
  <si>
    <t>01专业技术岗位</t>
  </si>
  <si>
    <t>73.06</t>
  </si>
  <si>
    <t>是</t>
  </si>
  <si>
    <t>周仁琴</t>
  </si>
  <si>
    <t>20101953821</t>
  </si>
  <si>
    <t>76.02</t>
  </si>
  <si>
    <t>张昊辰</t>
  </si>
  <si>
    <t>20101952524</t>
  </si>
  <si>
    <t>65.70</t>
  </si>
  <si>
    <t>杨丹</t>
  </si>
  <si>
    <t>20101943314</t>
  </si>
  <si>
    <t>68.91</t>
  </si>
  <si>
    <t>支雪兰</t>
  </si>
  <si>
    <t>20101796609</t>
  </si>
  <si>
    <t>63.97</t>
  </si>
  <si>
    <t>杨婷</t>
  </si>
  <si>
    <t>20101795914</t>
  </si>
  <si>
    <t>62.36</t>
  </si>
  <si>
    <t>樊莉莎</t>
  </si>
  <si>
    <t>20101952112</t>
  </si>
  <si>
    <t>2020029贵阳市广播电视监测站</t>
  </si>
  <si>
    <t>01工作人员</t>
  </si>
  <si>
    <t>75.53</t>
  </si>
  <si>
    <t>苟国琴</t>
  </si>
  <si>
    <t>20101940112</t>
  </si>
  <si>
    <t>61.67</t>
  </si>
  <si>
    <t>面试成绩未达最低合格分数线</t>
  </si>
  <si>
    <t>周红顺</t>
  </si>
  <si>
    <t>20101951627</t>
  </si>
  <si>
    <t>70.06</t>
  </si>
  <si>
    <t>缺考</t>
  </si>
  <si>
    <t>毛紫荆</t>
  </si>
  <si>
    <t>20101954821</t>
  </si>
  <si>
    <t>2020030贵阳市少年儿童图书馆</t>
  </si>
  <si>
    <t>76.45</t>
  </si>
  <si>
    <t>余孟琴</t>
  </si>
  <si>
    <t>20101942610</t>
  </si>
  <si>
    <t>79.83</t>
  </si>
  <si>
    <t>敖荣阔</t>
  </si>
  <si>
    <t>20101954105</t>
  </si>
  <si>
    <t>78.47</t>
  </si>
  <si>
    <t>胡晓蝶</t>
  </si>
  <si>
    <t>20101940918</t>
  </si>
  <si>
    <t>70.45</t>
  </si>
  <si>
    <t>陈恰</t>
  </si>
  <si>
    <t>20101940620</t>
  </si>
  <si>
    <t>74.00</t>
  </si>
  <si>
    <t>张江儒</t>
  </si>
  <si>
    <t>20101955308</t>
  </si>
  <si>
    <t>71.97</t>
  </si>
  <si>
    <t>管波</t>
  </si>
  <si>
    <t>20101943017</t>
  </si>
  <si>
    <t>74.03</t>
  </si>
  <si>
    <t>韩珣</t>
  </si>
  <si>
    <t>20101942629</t>
  </si>
  <si>
    <t>70.28</t>
  </si>
  <si>
    <t>蒋泽取</t>
  </si>
  <si>
    <t>20101952226</t>
  </si>
  <si>
    <t>71.75</t>
  </si>
  <si>
    <t>李龙湖</t>
  </si>
  <si>
    <t>20101953622</t>
  </si>
  <si>
    <t>79.75</t>
  </si>
  <si>
    <t>吕渊</t>
  </si>
  <si>
    <t>20101797106</t>
  </si>
  <si>
    <t>73.44</t>
  </si>
  <si>
    <t>张洁</t>
  </si>
  <si>
    <t>20101797125</t>
  </si>
  <si>
    <t>73.41</t>
  </si>
  <si>
    <t>徐成</t>
  </si>
  <si>
    <t>20101954020</t>
  </si>
  <si>
    <t>02工作人员</t>
  </si>
  <si>
    <t>77.19</t>
  </si>
  <si>
    <t>刘欢</t>
  </si>
  <si>
    <t>20101952621</t>
  </si>
  <si>
    <t>79.06</t>
  </si>
  <si>
    <t>赵越</t>
  </si>
  <si>
    <t>20101950307</t>
  </si>
  <si>
    <t>78.05</t>
  </si>
  <si>
    <t>韦丹</t>
  </si>
  <si>
    <t>20101953801</t>
  </si>
  <si>
    <t>77.39</t>
  </si>
  <si>
    <t>龙灿</t>
  </si>
  <si>
    <t>20101940830</t>
  </si>
  <si>
    <t>73.78</t>
  </si>
  <si>
    <t>杨芳</t>
  </si>
  <si>
    <t>20101940806</t>
  </si>
  <si>
    <t>75.45</t>
  </si>
  <si>
    <t>邢娅男</t>
  </si>
  <si>
    <t>20101953401</t>
  </si>
  <si>
    <t>04工作人员</t>
  </si>
  <si>
    <t>71.72</t>
  </si>
  <si>
    <t>刘畅</t>
  </si>
  <si>
    <t>20101952619</t>
  </si>
  <si>
    <t>66.93</t>
  </si>
  <si>
    <t>王杰</t>
  </si>
  <si>
    <t>20101950106</t>
  </si>
  <si>
    <t>73.22</t>
  </si>
  <si>
    <t>唐娟</t>
  </si>
  <si>
    <t>20101942706</t>
  </si>
  <si>
    <t>75.50</t>
  </si>
  <si>
    <t>娄馨月</t>
  </si>
  <si>
    <t>20101952217</t>
  </si>
  <si>
    <t>代前风</t>
  </si>
  <si>
    <t>20101953016</t>
  </si>
  <si>
    <t>71.64</t>
  </si>
  <si>
    <t>张衷榕</t>
  </si>
  <si>
    <t>20101952421</t>
  </si>
  <si>
    <t>05工作人员</t>
  </si>
  <si>
    <t>75.55</t>
  </si>
  <si>
    <t>王寒</t>
  </si>
  <si>
    <t>20101954406</t>
  </si>
  <si>
    <t>76.55</t>
  </si>
  <si>
    <t>李素玲</t>
  </si>
  <si>
    <t>20101942620</t>
  </si>
  <si>
    <t>80.94</t>
  </si>
  <si>
    <t>杨凡</t>
  </si>
  <si>
    <t>20101950314</t>
  </si>
  <si>
    <t>74.41</t>
  </si>
  <si>
    <t>黄琳薇</t>
  </si>
  <si>
    <t>20101952404</t>
  </si>
  <si>
    <t>77.25</t>
  </si>
  <si>
    <t>彭永菊</t>
  </si>
  <si>
    <t>20101796325</t>
  </si>
  <si>
    <t>74.69</t>
  </si>
  <si>
    <t>骆玉洁</t>
  </si>
  <si>
    <t>20101953310</t>
  </si>
  <si>
    <t>75.17</t>
  </si>
  <si>
    <t>马迪</t>
  </si>
  <si>
    <t>20101942617</t>
  </si>
  <si>
    <t>69.89</t>
  </si>
  <si>
    <t>敖晓红</t>
  </si>
  <si>
    <t>20101796727</t>
  </si>
  <si>
    <t>74.05</t>
  </si>
  <si>
    <t>柳慧慧</t>
  </si>
  <si>
    <t>20101941908</t>
  </si>
  <si>
    <t>06工作人员</t>
  </si>
  <si>
    <t>66.69</t>
  </si>
  <si>
    <t>路湘</t>
  </si>
  <si>
    <t>20101950904</t>
  </si>
  <si>
    <t>72.36</t>
  </si>
  <si>
    <t>张广琴</t>
  </si>
  <si>
    <t>20101941710</t>
  </si>
  <si>
    <t>67.50</t>
  </si>
  <si>
    <t>龙湖琴</t>
  </si>
  <si>
    <t>20101955816</t>
  </si>
  <si>
    <t>66.19</t>
  </si>
  <si>
    <t>令狐涛</t>
  </si>
  <si>
    <t>20101953512</t>
  </si>
  <si>
    <t>62.25</t>
  </si>
  <si>
    <t>唐念</t>
  </si>
  <si>
    <t>20101955927</t>
  </si>
  <si>
    <t>60.97</t>
  </si>
  <si>
    <t>徐时迁</t>
  </si>
  <si>
    <t>20101954027</t>
  </si>
  <si>
    <t>64.97</t>
  </si>
  <si>
    <t>于欣</t>
  </si>
  <si>
    <t>20101954423</t>
  </si>
  <si>
    <t>07工作人员</t>
  </si>
  <si>
    <t>64.14</t>
  </si>
  <si>
    <t>陈利园</t>
  </si>
  <si>
    <t>20101954822</t>
  </si>
  <si>
    <t>64.69</t>
  </si>
  <si>
    <t>刘芳芳</t>
  </si>
  <si>
    <t>20101952315</t>
  </si>
  <si>
    <t>68.69</t>
  </si>
  <si>
    <t>笔试成绩60%</t>
  </si>
  <si>
    <t>面试成绩40%</t>
  </si>
  <si>
    <t>笔试、面试成绩</t>
  </si>
  <si>
    <t>吴来</t>
  </si>
  <si>
    <t>10101784104</t>
  </si>
  <si>
    <t>2020025贵阳市群众艺术馆</t>
  </si>
  <si>
    <t>02管理人员</t>
  </si>
  <si>
    <t>崔劲松</t>
  </si>
  <si>
    <t>10101794705</t>
  </si>
  <si>
    <t>唐雪峰</t>
  </si>
  <si>
    <t>10101782908</t>
  </si>
  <si>
    <t>韦易灵</t>
  </si>
  <si>
    <t>10101782915</t>
  </si>
  <si>
    <t>2020027贵阳市文化广播电影电视局创作研究室</t>
  </si>
  <si>
    <t>01管理人员</t>
  </si>
  <si>
    <t>涂世波</t>
  </si>
  <si>
    <t>10101792109</t>
  </si>
  <si>
    <t>罗丹</t>
  </si>
  <si>
    <t>10101793630</t>
  </si>
  <si>
    <t>谭国忠</t>
  </si>
  <si>
    <t>10101792210</t>
  </si>
  <si>
    <t>2020028贵阳市艺术表演团体离退休职工管理处</t>
  </si>
  <si>
    <t>张义霞</t>
  </si>
  <si>
    <t>10101784511</t>
  </si>
  <si>
    <t>李晓芸</t>
  </si>
  <si>
    <t>10101791905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</si>
</sst>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0"/>
    </font>
    <font>
      <sz val="10"/>
      <color theme="1"/>
      <name val="Arial"/>
      <charset val="0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30" borderId="1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pane xSplit="2" topLeftCell="D1" activePane="topRight" state="frozen"/>
      <selection/>
      <selection pane="topRight" activeCell="K71" sqref="K71"/>
    </sheetView>
  </sheetViews>
  <sheetFormatPr defaultColWidth="9" defaultRowHeight="13.5"/>
  <cols>
    <col min="1" max="1" width="4.44166666666667" customWidth="1"/>
    <col min="2" max="2" width="8.25" customWidth="1"/>
    <col min="3" max="3" width="13.5" customWidth="1"/>
    <col min="4" max="4" width="29.625" customWidth="1"/>
    <col min="5" max="5" width="15.5" customWidth="1"/>
    <col min="6" max="6" width="7.625" customWidth="1"/>
    <col min="7" max="7" width="9.125" style="3" customWidth="1"/>
    <col min="8" max="8" width="7.125" style="4" customWidth="1"/>
    <col min="9" max="9" width="8.5" style="3" customWidth="1"/>
    <col min="10" max="10" width="9" style="4"/>
    <col min="11" max="11" width="10.625" style="3" customWidth="1"/>
    <col min="12" max="12" width="7.625" customWidth="1"/>
    <col min="15" max="15" width="5.75" customWidth="1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7.05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22" t="s">
        <v>16</v>
      </c>
    </row>
    <row r="3" ht="23" customHeight="1" spans="1:16">
      <c r="A3" s="10">
        <v>1</v>
      </c>
      <c r="B3" s="11" t="s">
        <v>17</v>
      </c>
      <c r="C3" s="10" t="s">
        <v>18</v>
      </c>
      <c r="D3" s="10" t="s">
        <v>19</v>
      </c>
      <c r="E3" s="10" t="s">
        <v>20</v>
      </c>
      <c r="F3" s="10">
        <v>110</v>
      </c>
      <c r="G3" s="10">
        <v>73.33</v>
      </c>
      <c r="H3" s="10">
        <v>22</v>
      </c>
      <c r="I3" s="29" t="s">
        <v>21</v>
      </c>
      <c r="J3" s="10">
        <v>29.22</v>
      </c>
      <c r="K3" s="10">
        <v>51.22</v>
      </c>
      <c r="L3" s="23">
        <v>79.2</v>
      </c>
      <c r="M3" s="24">
        <v>23.76</v>
      </c>
      <c r="N3" s="23">
        <f t="shared" ref="N3:N9" si="0">K3+M3</f>
        <v>74.98</v>
      </c>
      <c r="O3" s="24">
        <v>1</v>
      </c>
      <c r="P3" s="24" t="s">
        <v>22</v>
      </c>
    </row>
    <row r="4" ht="23" customHeight="1" spans="1:16">
      <c r="A4" s="12">
        <v>2</v>
      </c>
      <c r="B4" s="13" t="s">
        <v>23</v>
      </c>
      <c r="C4" s="12" t="s">
        <v>24</v>
      </c>
      <c r="D4" s="12" t="s">
        <v>19</v>
      </c>
      <c r="E4" s="12" t="s">
        <v>20</v>
      </c>
      <c r="F4" s="12">
        <v>91.5</v>
      </c>
      <c r="G4" s="12">
        <v>61</v>
      </c>
      <c r="H4" s="12">
        <v>18.3</v>
      </c>
      <c r="I4" s="30" t="s">
        <v>25</v>
      </c>
      <c r="J4" s="12">
        <v>30.41</v>
      </c>
      <c r="K4" s="12">
        <v>48.71</v>
      </c>
      <c r="L4" s="25">
        <v>81</v>
      </c>
      <c r="M4" s="17">
        <v>24.3</v>
      </c>
      <c r="N4" s="25">
        <f t="shared" si="0"/>
        <v>73.01</v>
      </c>
      <c r="O4" s="17">
        <v>2</v>
      </c>
      <c r="P4" s="17" t="s">
        <v>22</v>
      </c>
    </row>
    <row r="5" ht="23" customHeight="1" spans="1:16">
      <c r="A5" s="12">
        <v>3</v>
      </c>
      <c r="B5" s="13" t="s">
        <v>26</v>
      </c>
      <c r="C5" s="12" t="s">
        <v>27</v>
      </c>
      <c r="D5" s="12" t="s">
        <v>19</v>
      </c>
      <c r="E5" s="12" t="s">
        <v>20</v>
      </c>
      <c r="F5" s="12">
        <v>105.5</v>
      </c>
      <c r="G5" s="12">
        <v>70.33</v>
      </c>
      <c r="H5" s="12">
        <v>21.1</v>
      </c>
      <c r="I5" s="30" t="s">
        <v>28</v>
      </c>
      <c r="J5" s="12">
        <v>26.28</v>
      </c>
      <c r="K5" s="12">
        <v>47.38</v>
      </c>
      <c r="L5" s="25">
        <v>74.4</v>
      </c>
      <c r="M5" s="17">
        <v>22.32</v>
      </c>
      <c r="N5" s="25">
        <f t="shared" si="0"/>
        <v>69.7</v>
      </c>
      <c r="O5" s="17">
        <v>3</v>
      </c>
      <c r="P5" s="26"/>
    </row>
    <row r="6" ht="23" customHeight="1" spans="1:16">
      <c r="A6" s="10">
        <v>4</v>
      </c>
      <c r="B6" s="13" t="s">
        <v>29</v>
      </c>
      <c r="C6" s="12" t="s">
        <v>30</v>
      </c>
      <c r="D6" s="12" t="s">
        <v>19</v>
      </c>
      <c r="E6" s="12" t="s">
        <v>20</v>
      </c>
      <c r="F6" s="12">
        <v>89.5</v>
      </c>
      <c r="G6" s="12">
        <v>59.67</v>
      </c>
      <c r="H6" s="12">
        <v>17.9</v>
      </c>
      <c r="I6" s="30" t="s">
        <v>31</v>
      </c>
      <c r="J6" s="12">
        <v>27.56</v>
      </c>
      <c r="K6" s="12">
        <v>45.46</v>
      </c>
      <c r="L6" s="25">
        <v>72.6</v>
      </c>
      <c r="M6" s="17">
        <v>21.78</v>
      </c>
      <c r="N6" s="25">
        <f t="shared" si="0"/>
        <v>67.24</v>
      </c>
      <c r="O6" s="24">
        <v>4</v>
      </c>
      <c r="P6" s="26"/>
    </row>
    <row r="7" ht="23" customHeight="1" spans="1:16">
      <c r="A7" s="12">
        <v>5</v>
      </c>
      <c r="B7" s="13" t="s">
        <v>32</v>
      </c>
      <c r="C7" s="12" t="s">
        <v>33</v>
      </c>
      <c r="D7" s="12" t="s">
        <v>19</v>
      </c>
      <c r="E7" s="12" t="s">
        <v>20</v>
      </c>
      <c r="F7" s="12">
        <v>92</v>
      </c>
      <c r="G7" s="12">
        <v>61.33</v>
      </c>
      <c r="H7" s="12">
        <v>18.4</v>
      </c>
      <c r="I7" s="30" t="s">
        <v>34</v>
      </c>
      <c r="J7" s="12">
        <v>25.59</v>
      </c>
      <c r="K7" s="12">
        <v>43.99</v>
      </c>
      <c r="L7" s="25">
        <v>76.8</v>
      </c>
      <c r="M7" s="17">
        <v>23.04</v>
      </c>
      <c r="N7" s="25">
        <f t="shared" si="0"/>
        <v>67.03</v>
      </c>
      <c r="O7" s="17">
        <v>5</v>
      </c>
      <c r="P7" s="26"/>
    </row>
    <row r="8" ht="23" customHeight="1" spans="1:16">
      <c r="A8" s="12">
        <v>6</v>
      </c>
      <c r="B8" s="13" t="s">
        <v>35</v>
      </c>
      <c r="C8" s="12" t="s">
        <v>36</v>
      </c>
      <c r="D8" s="12" t="s">
        <v>19</v>
      </c>
      <c r="E8" s="12" t="s">
        <v>20</v>
      </c>
      <c r="F8" s="12">
        <v>82.5</v>
      </c>
      <c r="G8" s="12">
        <v>55</v>
      </c>
      <c r="H8" s="12">
        <v>16.5</v>
      </c>
      <c r="I8" s="30" t="s">
        <v>37</v>
      </c>
      <c r="J8" s="12">
        <v>24.94</v>
      </c>
      <c r="K8" s="12">
        <v>41.44</v>
      </c>
      <c r="L8" s="25">
        <v>72.8</v>
      </c>
      <c r="M8" s="17">
        <v>21.84</v>
      </c>
      <c r="N8" s="25">
        <f t="shared" si="0"/>
        <v>63.28</v>
      </c>
      <c r="O8" s="17">
        <v>6</v>
      </c>
      <c r="P8" s="26"/>
    </row>
    <row r="9" ht="23" customHeight="1" spans="1:16">
      <c r="A9" s="10">
        <v>7</v>
      </c>
      <c r="B9" s="13" t="s">
        <v>38</v>
      </c>
      <c r="C9" s="12" t="s">
        <v>39</v>
      </c>
      <c r="D9" s="12" t="s">
        <v>40</v>
      </c>
      <c r="E9" s="12" t="s">
        <v>41</v>
      </c>
      <c r="F9" s="12">
        <v>99.5</v>
      </c>
      <c r="G9" s="12">
        <v>66.33</v>
      </c>
      <c r="H9" s="12">
        <v>19.9</v>
      </c>
      <c r="I9" s="30" t="s">
        <v>42</v>
      </c>
      <c r="J9" s="12">
        <v>30.21</v>
      </c>
      <c r="K9" s="12">
        <v>50.11</v>
      </c>
      <c r="L9" s="25">
        <v>76.4</v>
      </c>
      <c r="M9" s="17">
        <v>22.92</v>
      </c>
      <c r="N9" s="25">
        <f t="shared" si="0"/>
        <v>73.03</v>
      </c>
      <c r="O9" s="17">
        <v>1</v>
      </c>
      <c r="P9" s="17" t="s">
        <v>22</v>
      </c>
    </row>
    <row r="10" ht="23" customHeight="1" spans="1:16">
      <c r="A10" s="12">
        <v>8</v>
      </c>
      <c r="B10" s="13" t="s">
        <v>43</v>
      </c>
      <c r="C10" s="12" t="s">
        <v>44</v>
      </c>
      <c r="D10" s="12" t="s">
        <v>40</v>
      </c>
      <c r="E10" s="12" t="s">
        <v>41</v>
      </c>
      <c r="F10" s="12">
        <v>62.5</v>
      </c>
      <c r="G10" s="12">
        <v>41.67</v>
      </c>
      <c r="H10" s="12">
        <v>12.5</v>
      </c>
      <c r="I10" s="30" t="s">
        <v>45</v>
      </c>
      <c r="J10" s="12">
        <v>24.67</v>
      </c>
      <c r="K10" s="12">
        <v>37.17</v>
      </c>
      <c r="L10" s="25">
        <v>69.4</v>
      </c>
      <c r="M10" s="17"/>
      <c r="N10" s="25"/>
      <c r="O10" s="17"/>
      <c r="P10" s="26" t="s">
        <v>46</v>
      </c>
    </row>
    <row r="11" ht="23" customHeight="1" spans="1:16">
      <c r="A11" s="12">
        <v>9</v>
      </c>
      <c r="B11" s="13" t="s">
        <v>47</v>
      </c>
      <c r="C11" s="12" t="s">
        <v>48</v>
      </c>
      <c r="D11" s="12" t="s">
        <v>40</v>
      </c>
      <c r="E11" s="12" t="s">
        <v>41</v>
      </c>
      <c r="F11" s="12">
        <v>81</v>
      </c>
      <c r="G11" s="12">
        <v>54</v>
      </c>
      <c r="H11" s="12">
        <v>16.2</v>
      </c>
      <c r="I11" s="30" t="s">
        <v>49</v>
      </c>
      <c r="J11" s="12">
        <v>28.02</v>
      </c>
      <c r="K11" s="12">
        <v>44.22</v>
      </c>
      <c r="L11" s="25" t="s">
        <v>50</v>
      </c>
      <c r="M11" s="17"/>
      <c r="N11" s="25"/>
      <c r="O11" s="17"/>
      <c r="P11" s="26"/>
    </row>
    <row r="12" ht="23" customHeight="1" spans="1:16">
      <c r="A12" s="10">
        <v>10</v>
      </c>
      <c r="B12" s="14" t="s">
        <v>51</v>
      </c>
      <c r="C12" s="15" t="s">
        <v>52</v>
      </c>
      <c r="D12" s="15" t="s">
        <v>53</v>
      </c>
      <c r="E12" s="15" t="s">
        <v>41</v>
      </c>
      <c r="F12" s="15">
        <v>102.5</v>
      </c>
      <c r="G12" s="15">
        <v>68.33</v>
      </c>
      <c r="H12" s="15">
        <v>20.5</v>
      </c>
      <c r="I12" s="31" t="s">
        <v>54</v>
      </c>
      <c r="J12" s="15">
        <v>30.58</v>
      </c>
      <c r="K12" s="15">
        <v>51.08</v>
      </c>
      <c r="L12" s="25">
        <v>85.8</v>
      </c>
      <c r="M12" s="17">
        <v>25.74</v>
      </c>
      <c r="N12" s="25">
        <f t="shared" ref="N12:N23" si="1">K12+M12</f>
        <v>76.82</v>
      </c>
      <c r="O12" s="17">
        <v>1</v>
      </c>
      <c r="P12" s="17" t="s">
        <v>22</v>
      </c>
    </row>
    <row r="13" ht="23" customHeight="1" spans="1:16">
      <c r="A13" s="12">
        <v>11</v>
      </c>
      <c r="B13" s="14" t="s">
        <v>55</v>
      </c>
      <c r="C13" s="15" t="s">
        <v>56</v>
      </c>
      <c r="D13" s="15" t="s">
        <v>53</v>
      </c>
      <c r="E13" s="15" t="s">
        <v>41</v>
      </c>
      <c r="F13" s="15">
        <v>95</v>
      </c>
      <c r="G13" s="15">
        <v>63.33</v>
      </c>
      <c r="H13" s="15">
        <v>19</v>
      </c>
      <c r="I13" s="31" t="s">
        <v>57</v>
      </c>
      <c r="J13" s="15">
        <v>31.93</v>
      </c>
      <c r="K13" s="15">
        <v>50.93</v>
      </c>
      <c r="L13" s="25">
        <v>81</v>
      </c>
      <c r="M13" s="17">
        <v>24.3</v>
      </c>
      <c r="N13" s="25">
        <f t="shared" si="1"/>
        <v>75.23</v>
      </c>
      <c r="O13" s="17">
        <v>2</v>
      </c>
      <c r="P13" s="17" t="s">
        <v>22</v>
      </c>
    </row>
    <row r="14" ht="23" customHeight="1" spans="1:16">
      <c r="A14" s="12">
        <v>12</v>
      </c>
      <c r="B14" s="14" t="s">
        <v>58</v>
      </c>
      <c r="C14" s="15" t="s">
        <v>59</v>
      </c>
      <c r="D14" s="15" t="s">
        <v>53</v>
      </c>
      <c r="E14" s="15" t="s">
        <v>41</v>
      </c>
      <c r="F14" s="15">
        <v>92.5</v>
      </c>
      <c r="G14" s="15">
        <v>61.67</v>
      </c>
      <c r="H14" s="15">
        <v>18.5</v>
      </c>
      <c r="I14" s="31" t="s">
        <v>60</v>
      </c>
      <c r="J14" s="15">
        <v>31.39</v>
      </c>
      <c r="K14" s="15">
        <v>49.89</v>
      </c>
      <c r="L14" s="25">
        <v>81.4</v>
      </c>
      <c r="M14" s="17">
        <v>24.42</v>
      </c>
      <c r="N14" s="25">
        <f t="shared" si="1"/>
        <v>74.31</v>
      </c>
      <c r="O14" s="17">
        <v>3</v>
      </c>
      <c r="P14" s="17" t="s">
        <v>22</v>
      </c>
    </row>
    <row r="15" ht="23" customHeight="1" spans="1:16">
      <c r="A15" s="10">
        <v>13</v>
      </c>
      <c r="B15" s="14" t="s">
        <v>61</v>
      </c>
      <c r="C15" s="15" t="s">
        <v>62</v>
      </c>
      <c r="D15" s="15" t="s">
        <v>53</v>
      </c>
      <c r="E15" s="15" t="s">
        <v>41</v>
      </c>
      <c r="F15" s="15">
        <v>103.5</v>
      </c>
      <c r="G15" s="15">
        <v>69</v>
      </c>
      <c r="H15" s="15">
        <v>20.7</v>
      </c>
      <c r="I15" s="31" t="s">
        <v>63</v>
      </c>
      <c r="J15" s="15">
        <v>28.18</v>
      </c>
      <c r="K15" s="15">
        <v>48.88</v>
      </c>
      <c r="L15" s="25">
        <v>82.8</v>
      </c>
      <c r="M15" s="17">
        <v>24.84</v>
      </c>
      <c r="N15" s="25">
        <f t="shared" si="1"/>
        <v>73.72</v>
      </c>
      <c r="O15" s="17">
        <v>4</v>
      </c>
      <c r="P15" s="17" t="s">
        <v>22</v>
      </c>
    </row>
    <row r="16" ht="23" customHeight="1" spans="1:16">
      <c r="A16" s="12">
        <v>14</v>
      </c>
      <c r="B16" s="14" t="s">
        <v>64</v>
      </c>
      <c r="C16" s="15" t="s">
        <v>65</v>
      </c>
      <c r="D16" s="15" t="s">
        <v>53</v>
      </c>
      <c r="E16" s="15" t="s">
        <v>41</v>
      </c>
      <c r="F16" s="15">
        <v>98.5</v>
      </c>
      <c r="G16" s="15">
        <v>65.67</v>
      </c>
      <c r="H16" s="15">
        <v>19.7</v>
      </c>
      <c r="I16" s="31" t="s">
        <v>66</v>
      </c>
      <c r="J16" s="15">
        <v>29.6</v>
      </c>
      <c r="K16" s="15">
        <v>49.3</v>
      </c>
      <c r="L16" s="25">
        <v>80.8</v>
      </c>
      <c r="M16" s="17">
        <v>24.24</v>
      </c>
      <c r="N16" s="25">
        <f t="shared" si="1"/>
        <v>73.54</v>
      </c>
      <c r="O16" s="17">
        <v>5</v>
      </c>
      <c r="P16" s="26"/>
    </row>
    <row r="17" ht="23" customHeight="1" spans="1:16">
      <c r="A17" s="12">
        <v>15</v>
      </c>
      <c r="B17" s="14" t="s">
        <v>67</v>
      </c>
      <c r="C17" s="15" t="s">
        <v>68</v>
      </c>
      <c r="D17" s="15" t="s">
        <v>53</v>
      </c>
      <c r="E17" s="15" t="s">
        <v>41</v>
      </c>
      <c r="F17" s="15">
        <v>98</v>
      </c>
      <c r="G17" s="15">
        <v>65.33</v>
      </c>
      <c r="H17" s="15">
        <v>19.6</v>
      </c>
      <c r="I17" s="31" t="s">
        <v>69</v>
      </c>
      <c r="J17" s="15">
        <v>28.79</v>
      </c>
      <c r="K17" s="15">
        <v>48.39</v>
      </c>
      <c r="L17" s="25">
        <v>83.6</v>
      </c>
      <c r="M17" s="17">
        <v>25.08</v>
      </c>
      <c r="N17" s="25">
        <f t="shared" si="1"/>
        <v>73.47</v>
      </c>
      <c r="O17" s="17">
        <v>6</v>
      </c>
      <c r="P17" s="26"/>
    </row>
    <row r="18" ht="23" customHeight="1" spans="1:16">
      <c r="A18" s="10">
        <v>16</v>
      </c>
      <c r="B18" s="14" t="s">
        <v>70</v>
      </c>
      <c r="C18" s="15" t="s">
        <v>71</v>
      </c>
      <c r="D18" s="15" t="s">
        <v>53</v>
      </c>
      <c r="E18" s="15" t="s">
        <v>41</v>
      </c>
      <c r="F18" s="15">
        <v>94.5</v>
      </c>
      <c r="G18" s="15">
        <v>63</v>
      </c>
      <c r="H18" s="15">
        <v>18.9</v>
      </c>
      <c r="I18" s="31" t="s">
        <v>72</v>
      </c>
      <c r="J18" s="15">
        <v>29.61</v>
      </c>
      <c r="K18" s="15">
        <v>48.51</v>
      </c>
      <c r="L18" s="25">
        <v>82.2</v>
      </c>
      <c r="M18" s="17">
        <v>24.66</v>
      </c>
      <c r="N18" s="25">
        <f t="shared" si="1"/>
        <v>73.17</v>
      </c>
      <c r="O18" s="17">
        <v>7</v>
      </c>
      <c r="P18" s="26"/>
    </row>
    <row r="19" ht="23" customHeight="1" spans="1:16">
      <c r="A19" s="12">
        <v>17</v>
      </c>
      <c r="B19" s="14" t="s">
        <v>73</v>
      </c>
      <c r="C19" s="15" t="s">
        <v>74</v>
      </c>
      <c r="D19" s="15" t="s">
        <v>53</v>
      </c>
      <c r="E19" s="15" t="s">
        <v>41</v>
      </c>
      <c r="F19" s="15">
        <v>103</v>
      </c>
      <c r="G19" s="15">
        <v>68.67</v>
      </c>
      <c r="H19" s="15">
        <v>20.6</v>
      </c>
      <c r="I19" s="31" t="s">
        <v>75</v>
      </c>
      <c r="J19" s="15">
        <v>28.11</v>
      </c>
      <c r="K19" s="15">
        <v>48.71</v>
      </c>
      <c r="L19" s="25">
        <v>81</v>
      </c>
      <c r="M19" s="17">
        <v>24.3</v>
      </c>
      <c r="N19" s="25">
        <f t="shared" si="1"/>
        <v>73.01</v>
      </c>
      <c r="O19" s="17">
        <v>8</v>
      </c>
      <c r="P19" s="26"/>
    </row>
    <row r="20" ht="23" customHeight="1" spans="1:16">
      <c r="A20" s="12">
        <v>18</v>
      </c>
      <c r="B20" s="14" t="s">
        <v>76</v>
      </c>
      <c r="C20" s="15" t="s">
        <v>77</v>
      </c>
      <c r="D20" s="15" t="s">
        <v>53</v>
      </c>
      <c r="E20" s="15" t="s">
        <v>41</v>
      </c>
      <c r="F20" s="15">
        <v>104.5</v>
      </c>
      <c r="G20" s="15">
        <v>69.67</v>
      </c>
      <c r="H20" s="15">
        <v>20.9</v>
      </c>
      <c r="I20" s="31" t="s">
        <v>78</v>
      </c>
      <c r="J20" s="15">
        <v>28.7</v>
      </c>
      <c r="K20" s="15">
        <v>49.6</v>
      </c>
      <c r="L20" s="25">
        <v>78</v>
      </c>
      <c r="M20" s="17">
        <v>23.4</v>
      </c>
      <c r="N20" s="25">
        <f t="shared" si="1"/>
        <v>73</v>
      </c>
      <c r="O20" s="17">
        <v>9</v>
      </c>
      <c r="P20" s="26"/>
    </row>
    <row r="21" ht="23" customHeight="1" spans="1:16">
      <c r="A21" s="10">
        <v>19</v>
      </c>
      <c r="B21" s="14" t="s">
        <v>79</v>
      </c>
      <c r="C21" s="15" t="s">
        <v>80</v>
      </c>
      <c r="D21" s="15" t="s">
        <v>53</v>
      </c>
      <c r="E21" s="15" t="s">
        <v>41</v>
      </c>
      <c r="F21" s="15">
        <v>82</v>
      </c>
      <c r="G21" s="15">
        <v>54.67</v>
      </c>
      <c r="H21" s="15">
        <v>16.4</v>
      </c>
      <c r="I21" s="31" t="s">
        <v>81</v>
      </c>
      <c r="J21" s="15">
        <v>31.9</v>
      </c>
      <c r="K21" s="15">
        <v>48.3</v>
      </c>
      <c r="L21" s="25">
        <v>81.4</v>
      </c>
      <c r="M21" s="17">
        <v>24.42</v>
      </c>
      <c r="N21" s="25">
        <f t="shared" si="1"/>
        <v>72.72</v>
      </c>
      <c r="O21" s="17">
        <v>10</v>
      </c>
      <c r="P21" s="26"/>
    </row>
    <row r="22" ht="23" customHeight="1" spans="1:16">
      <c r="A22" s="12">
        <v>20</v>
      </c>
      <c r="B22" s="14" t="s">
        <v>82</v>
      </c>
      <c r="C22" s="15" t="s">
        <v>83</v>
      </c>
      <c r="D22" s="15" t="s">
        <v>53</v>
      </c>
      <c r="E22" s="15" t="s">
        <v>41</v>
      </c>
      <c r="F22" s="15">
        <v>92.5</v>
      </c>
      <c r="G22" s="15">
        <v>61.67</v>
      </c>
      <c r="H22" s="15">
        <v>18.5</v>
      </c>
      <c r="I22" s="31" t="s">
        <v>84</v>
      </c>
      <c r="J22" s="15">
        <v>29.38</v>
      </c>
      <c r="K22" s="15">
        <v>47.88</v>
      </c>
      <c r="L22" s="25">
        <v>81.4</v>
      </c>
      <c r="M22" s="17">
        <v>24.42</v>
      </c>
      <c r="N22" s="25">
        <f t="shared" si="1"/>
        <v>72.3</v>
      </c>
      <c r="O22" s="17">
        <v>11</v>
      </c>
      <c r="P22" s="26"/>
    </row>
    <row r="23" ht="23" customHeight="1" spans="1:16">
      <c r="A23" s="12">
        <v>21</v>
      </c>
      <c r="B23" s="14" t="s">
        <v>85</v>
      </c>
      <c r="C23" s="15" t="s">
        <v>86</v>
      </c>
      <c r="D23" s="15" t="s">
        <v>53</v>
      </c>
      <c r="E23" s="15" t="s">
        <v>41</v>
      </c>
      <c r="F23" s="15">
        <v>92.5</v>
      </c>
      <c r="G23" s="15">
        <v>61.67</v>
      </c>
      <c r="H23" s="15">
        <v>18.5</v>
      </c>
      <c r="I23" s="31" t="s">
        <v>87</v>
      </c>
      <c r="J23" s="15">
        <v>29.36</v>
      </c>
      <c r="K23" s="15">
        <v>47.86</v>
      </c>
      <c r="L23" s="25">
        <v>78</v>
      </c>
      <c r="M23" s="17">
        <v>23.4</v>
      </c>
      <c r="N23" s="25">
        <f t="shared" si="1"/>
        <v>71.26</v>
      </c>
      <c r="O23" s="17">
        <v>12</v>
      </c>
      <c r="P23" s="26"/>
    </row>
    <row r="24" ht="23" customHeight="1" spans="1:16">
      <c r="A24" s="10">
        <v>22</v>
      </c>
      <c r="B24" s="13" t="s">
        <v>88</v>
      </c>
      <c r="C24" s="12" t="s">
        <v>89</v>
      </c>
      <c r="D24" s="12" t="s">
        <v>53</v>
      </c>
      <c r="E24" s="12" t="s">
        <v>90</v>
      </c>
      <c r="F24" s="12">
        <v>112</v>
      </c>
      <c r="G24" s="12">
        <f t="shared" ref="G24:G29" si="2">ROUND(F24*2/3,2)</f>
        <v>74.67</v>
      </c>
      <c r="H24" s="12">
        <v>22.4</v>
      </c>
      <c r="I24" s="30" t="s">
        <v>91</v>
      </c>
      <c r="J24" s="12">
        <f t="shared" ref="J24:J29" si="3">ROUND(I24*0.4,2)</f>
        <v>30.88</v>
      </c>
      <c r="K24" s="12">
        <v>53.28</v>
      </c>
      <c r="L24" s="25">
        <v>90.2</v>
      </c>
      <c r="M24" s="17">
        <v>27.06</v>
      </c>
      <c r="N24" s="25">
        <f t="shared" ref="N24:N29" si="4">K24+M24</f>
        <v>80.34</v>
      </c>
      <c r="O24" s="17">
        <v>1</v>
      </c>
      <c r="P24" s="17" t="s">
        <v>22</v>
      </c>
    </row>
    <row r="25" ht="23" customHeight="1" spans="1:16">
      <c r="A25" s="12">
        <v>23</v>
      </c>
      <c r="B25" s="13" t="s">
        <v>92</v>
      </c>
      <c r="C25" s="12" t="s">
        <v>93</v>
      </c>
      <c r="D25" s="12" t="s">
        <v>53</v>
      </c>
      <c r="E25" s="12" t="s">
        <v>90</v>
      </c>
      <c r="F25" s="12">
        <v>94</v>
      </c>
      <c r="G25" s="12">
        <f t="shared" si="2"/>
        <v>62.67</v>
      </c>
      <c r="H25" s="12">
        <v>18.8</v>
      </c>
      <c r="I25" s="30" t="s">
        <v>94</v>
      </c>
      <c r="J25" s="12">
        <f t="shared" si="3"/>
        <v>31.62</v>
      </c>
      <c r="K25" s="12">
        <v>50.42</v>
      </c>
      <c r="L25" s="25">
        <v>91.2</v>
      </c>
      <c r="M25" s="17">
        <v>27.36</v>
      </c>
      <c r="N25" s="25">
        <f t="shared" si="4"/>
        <v>77.78</v>
      </c>
      <c r="O25" s="17">
        <v>2</v>
      </c>
      <c r="P25" s="17" t="s">
        <v>22</v>
      </c>
    </row>
    <row r="26" ht="23" customHeight="1" spans="1:16">
      <c r="A26" s="12">
        <v>24</v>
      </c>
      <c r="B26" s="13" t="s">
        <v>95</v>
      </c>
      <c r="C26" s="12" t="s">
        <v>96</v>
      </c>
      <c r="D26" s="12" t="s">
        <v>53</v>
      </c>
      <c r="E26" s="12" t="s">
        <v>90</v>
      </c>
      <c r="F26" s="12">
        <v>100</v>
      </c>
      <c r="G26" s="12">
        <f t="shared" si="2"/>
        <v>66.67</v>
      </c>
      <c r="H26" s="12">
        <v>20</v>
      </c>
      <c r="I26" s="30" t="s">
        <v>97</v>
      </c>
      <c r="J26" s="12">
        <f t="shared" si="3"/>
        <v>31.22</v>
      </c>
      <c r="K26" s="12">
        <v>51.22</v>
      </c>
      <c r="L26" s="25">
        <v>86</v>
      </c>
      <c r="M26" s="17">
        <v>25.8</v>
      </c>
      <c r="N26" s="25">
        <f t="shared" si="4"/>
        <v>77.02</v>
      </c>
      <c r="O26" s="17">
        <v>3</v>
      </c>
      <c r="P26" s="26"/>
    </row>
    <row r="27" ht="23" customHeight="1" spans="1:16">
      <c r="A27" s="10">
        <v>25</v>
      </c>
      <c r="B27" s="13" t="s">
        <v>98</v>
      </c>
      <c r="C27" s="12" t="s">
        <v>99</v>
      </c>
      <c r="D27" s="12" t="s">
        <v>53</v>
      </c>
      <c r="E27" s="12" t="s">
        <v>90</v>
      </c>
      <c r="F27" s="12">
        <v>104.5</v>
      </c>
      <c r="G27" s="12">
        <f t="shared" si="2"/>
        <v>69.67</v>
      </c>
      <c r="H27" s="12">
        <v>20.9</v>
      </c>
      <c r="I27" s="30" t="s">
        <v>100</v>
      </c>
      <c r="J27" s="12">
        <f t="shared" si="3"/>
        <v>30.96</v>
      </c>
      <c r="K27" s="12">
        <v>51.86</v>
      </c>
      <c r="L27" s="25">
        <v>82.4</v>
      </c>
      <c r="M27" s="17">
        <v>24.72</v>
      </c>
      <c r="N27" s="25">
        <f t="shared" si="4"/>
        <v>76.58</v>
      </c>
      <c r="O27" s="17">
        <v>4</v>
      </c>
      <c r="P27" s="26"/>
    </row>
    <row r="28" ht="23" customHeight="1" spans="1:16">
      <c r="A28" s="12">
        <v>26</v>
      </c>
      <c r="B28" s="13" t="s">
        <v>101</v>
      </c>
      <c r="C28" s="12" t="s">
        <v>102</v>
      </c>
      <c r="D28" s="12" t="s">
        <v>53</v>
      </c>
      <c r="E28" s="12" t="s">
        <v>90</v>
      </c>
      <c r="F28" s="12">
        <v>102</v>
      </c>
      <c r="G28" s="12">
        <f t="shared" si="2"/>
        <v>68</v>
      </c>
      <c r="H28" s="12">
        <v>20.4</v>
      </c>
      <c r="I28" s="30" t="s">
        <v>103</v>
      </c>
      <c r="J28" s="12">
        <f t="shared" si="3"/>
        <v>29.51</v>
      </c>
      <c r="K28" s="12">
        <v>49.91</v>
      </c>
      <c r="L28" s="25">
        <v>87.6</v>
      </c>
      <c r="M28" s="17">
        <v>26.28</v>
      </c>
      <c r="N28" s="25">
        <f t="shared" si="4"/>
        <v>76.19</v>
      </c>
      <c r="O28" s="17">
        <v>5</v>
      </c>
      <c r="P28" s="26"/>
    </row>
    <row r="29" ht="23" customHeight="1" spans="1:16">
      <c r="A29" s="12">
        <v>27</v>
      </c>
      <c r="B29" s="13" t="s">
        <v>104</v>
      </c>
      <c r="C29" s="12" t="s">
        <v>105</v>
      </c>
      <c r="D29" s="12" t="s">
        <v>53</v>
      </c>
      <c r="E29" s="12" t="s">
        <v>90</v>
      </c>
      <c r="F29" s="12">
        <v>101</v>
      </c>
      <c r="G29" s="12">
        <f t="shared" si="2"/>
        <v>67.33</v>
      </c>
      <c r="H29" s="12">
        <v>20.2</v>
      </c>
      <c r="I29" s="30" t="s">
        <v>106</v>
      </c>
      <c r="J29" s="12">
        <f t="shared" si="3"/>
        <v>30.18</v>
      </c>
      <c r="K29" s="12">
        <v>50.38</v>
      </c>
      <c r="L29" s="25">
        <v>83.4</v>
      </c>
      <c r="M29" s="17">
        <v>25.02</v>
      </c>
      <c r="N29" s="25">
        <f t="shared" si="4"/>
        <v>75.4</v>
      </c>
      <c r="O29" s="17">
        <v>6</v>
      </c>
      <c r="P29" s="26"/>
    </row>
    <row r="30" ht="23" customHeight="1" spans="1:16">
      <c r="A30" s="10">
        <v>28</v>
      </c>
      <c r="B30" s="13" t="s">
        <v>107</v>
      </c>
      <c r="C30" s="12" t="s">
        <v>108</v>
      </c>
      <c r="D30" s="12" t="s">
        <v>53</v>
      </c>
      <c r="E30" s="12" t="s">
        <v>109</v>
      </c>
      <c r="F30" s="12">
        <v>101.5</v>
      </c>
      <c r="G30" s="12">
        <f t="shared" ref="G30:G35" si="5">ROUND(F30*2/3,2)</f>
        <v>67.67</v>
      </c>
      <c r="H30" s="12">
        <v>20.3</v>
      </c>
      <c r="I30" s="30" t="s">
        <v>110</v>
      </c>
      <c r="J30" s="12">
        <v>28.69</v>
      </c>
      <c r="K30" s="12">
        <v>48.99</v>
      </c>
      <c r="L30" s="25">
        <v>85.4</v>
      </c>
      <c r="M30" s="17">
        <v>25.62</v>
      </c>
      <c r="N30" s="25">
        <f t="shared" ref="N30:N35" si="6">K30+M30</f>
        <v>74.61</v>
      </c>
      <c r="O30" s="17">
        <v>1</v>
      </c>
      <c r="P30" s="17" t="s">
        <v>22</v>
      </c>
    </row>
    <row r="31" ht="23" customHeight="1" spans="1:16">
      <c r="A31" s="12">
        <v>29</v>
      </c>
      <c r="B31" s="13" t="s">
        <v>111</v>
      </c>
      <c r="C31" s="12" t="s">
        <v>112</v>
      </c>
      <c r="D31" s="12" t="s">
        <v>53</v>
      </c>
      <c r="E31" s="12" t="s">
        <v>109</v>
      </c>
      <c r="F31" s="12">
        <v>103.5</v>
      </c>
      <c r="G31" s="12">
        <f t="shared" si="5"/>
        <v>69</v>
      </c>
      <c r="H31" s="12">
        <v>20.7</v>
      </c>
      <c r="I31" s="30" t="s">
        <v>113</v>
      </c>
      <c r="J31" s="12">
        <v>26.77</v>
      </c>
      <c r="K31" s="12">
        <v>47.47</v>
      </c>
      <c r="L31" s="25">
        <v>83.4</v>
      </c>
      <c r="M31" s="17">
        <v>25.02</v>
      </c>
      <c r="N31" s="25">
        <f t="shared" si="6"/>
        <v>72.49</v>
      </c>
      <c r="O31" s="17">
        <v>2</v>
      </c>
      <c r="P31" s="17" t="s">
        <v>22</v>
      </c>
    </row>
    <row r="32" ht="23" customHeight="1" spans="1:16">
      <c r="A32" s="12">
        <v>30</v>
      </c>
      <c r="B32" s="13" t="s">
        <v>114</v>
      </c>
      <c r="C32" s="12" t="s">
        <v>115</v>
      </c>
      <c r="D32" s="12" t="s">
        <v>53</v>
      </c>
      <c r="E32" s="12" t="s">
        <v>109</v>
      </c>
      <c r="F32" s="12">
        <v>94.5</v>
      </c>
      <c r="G32" s="12">
        <f t="shared" si="5"/>
        <v>63</v>
      </c>
      <c r="H32" s="12">
        <v>18.9</v>
      </c>
      <c r="I32" s="30" t="s">
        <v>116</v>
      </c>
      <c r="J32" s="12">
        <v>29.29</v>
      </c>
      <c r="K32" s="12">
        <v>48.19</v>
      </c>
      <c r="L32" s="25">
        <v>77.8</v>
      </c>
      <c r="M32" s="17">
        <v>23.34</v>
      </c>
      <c r="N32" s="25">
        <f t="shared" si="6"/>
        <v>71.53</v>
      </c>
      <c r="O32" s="17">
        <v>3</v>
      </c>
      <c r="P32" s="26"/>
    </row>
    <row r="33" ht="23" customHeight="1" spans="1:16">
      <c r="A33" s="10">
        <v>31</v>
      </c>
      <c r="B33" s="13" t="s">
        <v>117</v>
      </c>
      <c r="C33" s="12" t="s">
        <v>118</v>
      </c>
      <c r="D33" s="12" t="s">
        <v>53</v>
      </c>
      <c r="E33" s="12" t="s">
        <v>109</v>
      </c>
      <c r="F33" s="12">
        <v>89</v>
      </c>
      <c r="G33" s="12">
        <f t="shared" si="5"/>
        <v>59.33</v>
      </c>
      <c r="H33" s="12">
        <v>17.8</v>
      </c>
      <c r="I33" s="30" t="s">
        <v>119</v>
      </c>
      <c r="J33" s="12">
        <v>30.2</v>
      </c>
      <c r="K33" s="12">
        <v>48</v>
      </c>
      <c r="L33" s="25">
        <v>78.2</v>
      </c>
      <c r="M33" s="17">
        <v>23.46</v>
      </c>
      <c r="N33" s="25">
        <f t="shared" si="6"/>
        <v>71.46</v>
      </c>
      <c r="O33" s="17">
        <v>4</v>
      </c>
      <c r="P33" s="26"/>
    </row>
    <row r="34" ht="23" customHeight="1" spans="1:16">
      <c r="A34" s="12">
        <v>32</v>
      </c>
      <c r="B34" s="13" t="s">
        <v>120</v>
      </c>
      <c r="C34" s="12" t="s">
        <v>121</v>
      </c>
      <c r="D34" s="12" t="s">
        <v>53</v>
      </c>
      <c r="E34" s="12" t="s">
        <v>109</v>
      </c>
      <c r="F34" s="12">
        <v>95</v>
      </c>
      <c r="G34" s="12">
        <f t="shared" si="5"/>
        <v>63.33</v>
      </c>
      <c r="H34" s="12">
        <v>19</v>
      </c>
      <c r="I34" s="30" t="s">
        <v>66</v>
      </c>
      <c r="J34" s="12">
        <v>29.6</v>
      </c>
      <c r="K34" s="12">
        <v>48.6</v>
      </c>
      <c r="L34" s="25">
        <v>76</v>
      </c>
      <c r="M34" s="17">
        <v>22.8</v>
      </c>
      <c r="N34" s="25">
        <f t="shared" si="6"/>
        <v>71.4</v>
      </c>
      <c r="O34" s="17">
        <v>5</v>
      </c>
      <c r="P34" s="26"/>
    </row>
    <row r="35" ht="23" customHeight="1" spans="1:16">
      <c r="A35" s="12">
        <v>33</v>
      </c>
      <c r="B35" s="13" t="s">
        <v>122</v>
      </c>
      <c r="C35" s="12" t="s">
        <v>123</v>
      </c>
      <c r="D35" s="12" t="s">
        <v>53</v>
      </c>
      <c r="E35" s="12" t="s">
        <v>109</v>
      </c>
      <c r="F35" s="12">
        <v>96.5</v>
      </c>
      <c r="G35" s="12">
        <f t="shared" si="5"/>
        <v>64.33</v>
      </c>
      <c r="H35" s="12">
        <v>19.3</v>
      </c>
      <c r="I35" s="30" t="s">
        <v>124</v>
      </c>
      <c r="J35" s="12">
        <v>28.66</v>
      </c>
      <c r="K35" s="12">
        <v>47.96</v>
      </c>
      <c r="L35" s="25">
        <v>77.2</v>
      </c>
      <c r="M35" s="17">
        <v>23.16</v>
      </c>
      <c r="N35" s="25">
        <f t="shared" si="6"/>
        <v>71.12</v>
      </c>
      <c r="O35" s="17">
        <v>6</v>
      </c>
      <c r="P35" s="26"/>
    </row>
    <row r="36" ht="23" customHeight="1" spans="1:16">
      <c r="A36" s="10">
        <v>34</v>
      </c>
      <c r="B36" s="13" t="s">
        <v>125</v>
      </c>
      <c r="C36" s="12" t="s">
        <v>126</v>
      </c>
      <c r="D36" s="12" t="s">
        <v>53</v>
      </c>
      <c r="E36" s="12" t="s">
        <v>127</v>
      </c>
      <c r="F36" s="12">
        <v>109.5</v>
      </c>
      <c r="G36" s="12">
        <v>73</v>
      </c>
      <c r="H36" s="12">
        <v>21.9</v>
      </c>
      <c r="I36" s="30" t="s">
        <v>128</v>
      </c>
      <c r="J36" s="12">
        <v>30.22</v>
      </c>
      <c r="K36" s="12">
        <v>52.12</v>
      </c>
      <c r="L36" s="25">
        <v>83.4</v>
      </c>
      <c r="M36" s="17">
        <v>25.02</v>
      </c>
      <c r="N36" s="25">
        <f t="shared" ref="N36:N44" si="7">K36+M36</f>
        <v>77.14</v>
      </c>
      <c r="O36" s="17">
        <v>1</v>
      </c>
      <c r="P36" s="17" t="s">
        <v>22</v>
      </c>
    </row>
    <row r="37" ht="23" customHeight="1" spans="1:16">
      <c r="A37" s="12">
        <v>35</v>
      </c>
      <c r="B37" s="13" t="s">
        <v>129</v>
      </c>
      <c r="C37" s="12" t="s">
        <v>130</v>
      </c>
      <c r="D37" s="12" t="s">
        <v>53</v>
      </c>
      <c r="E37" s="12" t="s">
        <v>127</v>
      </c>
      <c r="F37" s="12">
        <v>101</v>
      </c>
      <c r="G37" s="12">
        <v>67.33</v>
      </c>
      <c r="H37" s="12">
        <v>20.2</v>
      </c>
      <c r="I37" s="30" t="s">
        <v>131</v>
      </c>
      <c r="J37" s="12">
        <v>30.62</v>
      </c>
      <c r="K37" s="12">
        <v>50.82</v>
      </c>
      <c r="L37" s="25">
        <v>85.6</v>
      </c>
      <c r="M37" s="17">
        <v>25.68</v>
      </c>
      <c r="N37" s="25">
        <f t="shared" si="7"/>
        <v>76.5</v>
      </c>
      <c r="O37" s="17">
        <v>2</v>
      </c>
      <c r="P37" s="17" t="s">
        <v>22</v>
      </c>
    </row>
    <row r="38" ht="23" customHeight="1" spans="1:16">
      <c r="A38" s="12">
        <v>36</v>
      </c>
      <c r="B38" s="13" t="s">
        <v>132</v>
      </c>
      <c r="C38" s="12" t="s">
        <v>133</v>
      </c>
      <c r="D38" s="12" t="s">
        <v>53</v>
      </c>
      <c r="E38" s="12" t="s">
        <v>127</v>
      </c>
      <c r="F38" s="12">
        <v>96.5</v>
      </c>
      <c r="G38" s="12">
        <v>64.33</v>
      </c>
      <c r="H38" s="12">
        <v>19.3</v>
      </c>
      <c r="I38" s="30" t="s">
        <v>134</v>
      </c>
      <c r="J38" s="12">
        <v>32.38</v>
      </c>
      <c r="K38" s="12">
        <v>51.68</v>
      </c>
      <c r="L38" s="25">
        <v>77.2</v>
      </c>
      <c r="M38" s="17">
        <v>23.16</v>
      </c>
      <c r="N38" s="25">
        <f t="shared" si="7"/>
        <v>74.84</v>
      </c>
      <c r="O38" s="17">
        <v>3</v>
      </c>
      <c r="P38" s="17" t="s">
        <v>22</v>
      </c>
    </row>
    <row r="39" ht="23" customHeight="1" spans="1:16">
      <c r="A39" s="10">
        <v>37</v>
      </c>
      <c r="B39" s="13" t="s">
        <v>135</v>
      </c>
      <c r="C39" s="12" t="s">
        <v>136</v>
      </c>
      <c r="D39" s="12" t="s">
        <v>53</v>
      </c>
      <c r="E39" s="12" t="s">
        <v>127</v>
      </c>
      <c r="F39" s="12">
        <v>102.5</v>
      </c>
      <c r="G39" s="12">
        <v>68.33</v>
      </c>
      <c r="H39" s="12">
        <v>20.5</v>
      </c>
      <c r="I39" s="30" t="s">
        <v>137</v>
      </c>
      <c r="J39" s="12">
        <v>29.76</v>
      </c>
      <c r="K39" s="12">
        <v>50.26</v>
      </c>
      <c r="L39" s="25">
        <v>79.6</v>
      </c>
      <c r="M39" s="17">
        <v>23.88</v>
      </c>
      <c r="N39" s="25">
        <f t="shared" si="7"/>
        <v>74.14</v>
      </c>
      <c r="O39" s="17">
        <v>4</v>
      </c>
      <c r="P39" s="26"/>
    </row>
    <row r="40" ht="23" customHeight="1" spans="1:16">
      <c r="A40" s="12">
        <v>38</v>
      </c>
      <c r="B40" s="13" t="s">
        <v>138</v>
      </c>
      <c r="C40" s="12" t="s">
        <v>139</v>
      </c>
      <c r="D40" s="12" t="s">
        <v>53</v>
      </c>
      <c r="E40" s="12" t="s">
        <v>127</v>
      </c>
      <c r="F40" s="12">
        <v>98.5</v>
      </c>
      <c r="G40" s="12">
        <v>65.67</v>
      </c>
      <c r="H40" s="12">
        <v>19.7</v>
      </c>
      <c r="I40" s="30" t="s">
        <v>140</v>
      </c>
      <c r="J40" s="12">
        <v>30.9</v>
      </c>
      <c r="K40" s="12">
        <v>50.6</v>
      </c>
      <c r="L40" s="25">
        <v>78.4</v>
      </c>
      <c r="M40" s="17">
        <v>23.52</v>
      </c>
      <c r="N40" s="25">
        <f t="shared" si="7"/>
        <v>74.12</v>
      </c>
      <c r="O40" s="17">
        <v>5</v>
      </c>
      <c r="P40" s="26"/>
    </row>
    <row r="41" ht="23" customHeight="1" spans="1:16">
      <c r="A41" s="12">
        <v>39</v>
      </c>
      <c r="B41" s="13" t="s">
        <v>141</v>
      </c>
      <c r="C41" s="12" t="s">
        <v>142</v>
      </c>
      <c r="D41" s="12" t="s">
        <v>53</v>
      </c>
      <c r="E41" s="12" t="s">
        <v>127</v>
      </c>
      <c r="F41" s="12">
        <v>102</v>
      </c>
      <c r="G41" s="12">
        <v>68</v>
      </c>
      <c r="H41" s="12">
        <v>20.4</v>
      </c>
      <c r="I41" s="30" t="s">
        <v>143</v>
      </c>
      <c r="J41" s="12">
        <v>29.88</v>
      </c>
      <c r="K41" s="12">
        <v>50.28</v>
      </c>
      <c r="L41" s="25">
        <v>79.4</v>
      </c>
      <c r="M41" s="17">
        <v>23.82</v>
      </c>
      <c r="N41" s="25">
        <f t="shared" si="7"/>
        <v>74.1</v>
      </c>
      <c r="O41" s="17">
        <v>6</v>
      </c>
      <c r="P41" s="26"/>
    </row>
    <row r="42" ht="23" customHeight="1" spans="1:16">
      <c r="A42" s="10">
        <v>40</v>
      </c>
      <c r="B42" s="13" t="s">
        <v>144</v>
      </c>
      <c r="C42" s="12" t="s">
        <v>145</v>
      </c>
      <c r="D42" s="12" t="s">
        <v>53</v>
      </c>
      <c r="E42" s="12" t="s">
        <v>127</v>
      </c>
      <c r="F42" s="12">
        <v>97.5</v>
      </c>
      <c r="G42" s="12">
        <v>65</v>
      </c>
      <c r="H42" s="12">
        <v>19.5</v>
      </c>
      <c r="I42" s="30" t="s">
        <v>146</v>
      </c>
      <c r="J42" s="12">
        <v>30.07</v>
      </c>
      <c r="K42" s="12">
        <v>49.57</v>
      </c>
      <c r="L42" s="25">
        <v>81</v>
      </c>
      <c r="M42" s="17">
        <v>24.3</v>
      </c>
      <c r="N42" s="25">
        <f t="shared" si="7"/>
        <v>73.87</v>
      </c>
      <c r="O42" s="17">
        <v>7</v>
      </c>
      <c r="P42" s="26"/>
    </row>
    <row r="43" ht="23" customHeight="1" spans="1:16">
      <c r="A43" s="12">
        <v>41</v>
      </c>
      <c r="B43" s="13" t="s">
        <v>147</v>
      </c>
      <c r="C43" s="12" t="s">
        <v>148</v>
      </c>
      <c r="D43" s="12" t="s">
        <v>53</v>
      </c>
      <c r="E43" s="12" t="s">
        <v>127</v>
      </c>
      <c r="F43" s="12">
        <v>108</v>
      </c>
      <c r="G43" s="12">
        <v>72</v>
      </c>
      <c r="H43" s="12">
        <v>21.6</v>
      </c>
      <c r="I43" s="30" t="s">
        <v>149</v>
      </c>
      <c r="J43" s="12">
        <v>27.96</v>
      </c>
      <c r="K43" s="12">
        <v>49.56</v>
      </c>
      <c r="L43" s="25">
        <v>79.6</v>
      </c>
      <c r="M43" s="17">
        <v>23.88</v>
      </c>
      <c r="N43" s="25">
        <f t="shared" si="7"/>
        <v>73.44</v>
      </c>
      <c r="O43" s="17">
        <v>8</v>
      </c>
      <c r="P43" s="26"/>
    </row>
    <row r="44" ht="23" customHeight="1" spans="1:16">
      <c r="A44" s="12">
        <v>42</v>
      </c>
      <c r="B44" s="13" t="s">
        <v>150</v>
      </c>
      <c r="C44" s="12" t="s">
        <v>151</v>
      </c>
      <c r="D44" s="12" t="s">
        <v>53</v>
      </c>
      <c r="E44" s="12" t="s">
        <v>127</v>
      </c>
      <c r="F44" s="12">
        <v>99.5</v>
      </c>
      <c r="G44" s="12">
        <v>66.33</v>
      </c>
      <c r="H44" s="12">
        <v>19.9</v>
      </c>
      <c r="I44" s="30" t="s">
        <v>152</v>
      </c>
      <c r="J44" s="12">
        <v>29.62</v>
      </c>
      <c r="K44" s="12">
        <v>49.52</v>
      </c>
      <c r="L44" s="25">
        <v>77.4</v>
      </c>
      <c r="M44" s="17">
        <v>23.22</v>
      </c>
      <c r="N44" s="25">
        <f t="shared" si="7"/>
        <v>72.74</v>
      </c>
      <c r="O44" s="17">
        <v>9</v>
      </c>
      <c r="P44" s="26"/>
    </row>
    <row r="45" ht="23" customHeight="1" spans="1:16">
      <c r="A45" s="10">
        <v>43</v>
      </c>
      <c r="B45" s="13" t="s">
        <v>153</v>
      </c>
      <c r="C45" s="12" t="s">
        <v>154</v>
      </c>
      <c r="D45" s="12" t="s">
        <v>53</v>
      </c>
      <c r="E45" s="12" t="s">
        <v>155</v>
      </c>
      <c r="F45" s="12">
        <v>96.5</v>
      </c>
      <c r="G45" s="12">
        <v>64.33</v>
      </c>
      <c r="H45" s="12">
        <v>19.3</v>
      </c>
      <c r="I45" s="30" t="s">
        <v>156</v>
      </c>
      <c r="J45" s="12">
        <v>26.68</v>
      </c>
      <c r="K45" s="12">
        <v>45.98</v>
      </c>
      <c r="L45" s="25">
        <v>72.4</v>
      </c>
      <c r="M45" s="17">
        <v>21.72</v>
      </c>
      <c r="N45" s="25">
        <f t="shared" ref="N45:N50" si="8">K45+M45</f>
        <v>67.7</v>
      </c>
      <c r="O45" s="17">
        <v>1</v>
      </c>
      <c r="P45" s="17" t="s">
        <v>22</v>
      </c>
    </row>
    <row r="46" ht="23" customHeight="1" spans="1:16">
      <c r="A46" s="12">
        <v>44</v>
      </c>
      <c r="B46" s="13" t="s">
        <v>157</v>
      </c>
      <c r="C46" s="12" t="s">
        <v>158</v>
      </c>
      <c r="D46" s="12" t="s">
        <v>53</v>
      </c>
      <c r="E46" s="12" t="s">
        <v>155</v>
      </c>
      <c r="F46" s="12">
        <v>85</v>
      </c>
      <c r="G46" s="12">
        <v>56.67</v>
      </c>
      <c r="H46" s="12">
        <v>17</v>
      </c>
      <c r="I46" s="30" t="s">
        <v>159</v>
      </c>
      <c r="J46" s="12">
        <v>28.94</v>
      </c>
      <c r="K46" s="12">
        <v>45.94</v>
      </c>
      <c r="L46" s="25">
        <v>71.4</v>
      </c>
      <c r="M46" s="17">
        <v>21.42</v>
      </c>
      <c r="N46" s="25">
        <f t="shared" si="8"/>
        <v>67.36</v>
      </c>
      <c r="O46" s="17">
        <v>2</v>
      </c>
      <c r="P46" s="17" t="s">
        <v>22</v>
      </c>
    </row>
    <row r="47" ht="23" customHeight="1" spans="1:16">
      <c r="A47" s="12">
        <v>45</v>
      </c>
      <c r="B47" s="13" t="s">
        <v>160</v>
      </c>
      <c r="C47" s="12" t="s">
        <v>161</v>
      </c>
      <c r="D47" s="12" t="s">
        <v>53</v>
      </c>
      <c r="E47" s="12" t="s">
        <v>155</v>
      </c>
      <c r="F47" s="12">
        <v>85</v>
      </c>
      <c r="G47" s="12">
        <v>56.67</v>
      </c>
      <c r="H47" s="12">
        <v>17</v>
      </c>
      <c r="I47" s="30" t="s">
        <v>162</v>
      </c>
      <c r="J47" s="12">
        <v>27</v>
      </c>
      <c r="K47" s="12">
        <v>44</v>
      </c>
      <c r="L47" s="25">
        <v>76.4</v>
      </c>
      <c r="M47" s="17">
        <v>22.92</v>
      </c>
      <c r="N47" s="25">
        <f t="shared" si="8"/>
        <v>66.92</v>
      </c>
      <c r="O47" s="17">
        <v>3</v>
      </c>
      <c r="P47" s="17" t="s">
        <v>22</v>
      </c>
    </row>
    <row r="48" ht="23" customHeight="1" spans="1:16">
      <c r="A48" s="10">
        <v>46</v>
      </c>
      <c r="B48" s="13" t="s">
        <v>163</v>
      </c>
      <c r="C48" s="12" t="s">
        <v>164</v>
      </c>
      <c r="D48" s="12" t="s">
        <v>53</v>
      </c>
      <c r="E48" s="12" t="s">
        <v>155</v>
      </c>
      <c r="F48" s="12">
        <v>80.5</v>
      </c>
      <c r="G48" s="12">
        <v>53.67</v>
      </c>
      <c r="H48" s="12">
        <v>16.1</v>
      </c>
      <c r="I48" s="30" t="s">
        <v>165</v>
      </c>
      <c r="J48" s="12">
        <v>26.48</v>
      </c>
      <c r="K48" s="12">
        <v>42.58</v>
      </c>
      <c r="L48" s="25">
        <v>76.6</v>
      </c>
      <c r="M48" s="17">
        <v>22.98</v>
      </c>
      <c r="N48" s="25">
        <f t="shared" si="8"/>
        <v>65.56</v>
      </c>
      <c r="O48" s="17">
        <v>4</v>
      </c>
      <c r="P48" s="26"/>
    </row>
    <row r="49" ht="23" customHeight="1" spans="1:16">
      <c r="A49" s="12">
        <v>47</v>
      </c>
      <c r="B49" s="13" t="s">
        <v>166</v>
      </c>
      <c r="C49" s="12" t="s">
        <v>167</v>
      </c>
      <c r="D49" s="12" t="s">
        <v>53</v>
      </c>
      <c r="E49" s="12" t="s">
        <v>155</v>
      </c>
      <c r="F49" s="12">
        <v>82</v>
      </c>
      <c r="G49" s="12">
        <v>54.67</v>
      </c>
      <c r="H49" s="12">
        <v>16.4</v>
      </c>
      <c r="I49" s="30" t="s">
        <v>168</v>
      </c>
      <c r="J49" s="12">
        <v>24.9</v>
      </c>
      <c r="K49" s="12">
        <v>41.3</v>
      </c>
      <c r="L49" s="25">
        <v>77.2</v>
      </c>
      <c r="M49" s="17">
        <v>23.16</v>
      </c>
      <c r="N49" s="25">
        <f t="shared" si="8"/>
        <v>64.46</v>
      </c>
      <c r="O49" s="17">
        <v>5</v>
      </c>
      <c r="P49" s="26"/>
    </row>
    <row r="50" ht="23" customHeight="1" spans="1:16">
      <c r="A50" s="12">
        <v>48</v>
      </c>
      <c r="B50" s="13" t="s">
        <v>169</v>
      </c>
      <c r="C50" s="12" t="s">
        <v>170</v>
      </c>
      <c r="D50" s="12" t="s">
        <v>53</v>
      </c>
      <c r="E50" s="12" t="s">
        <v>155</v>
      </c>
      <c r="F50" s="12">
        <v>81</v>
      </c>
      <c r="G50" s="12">
        <v>54</v>
      </c>
      <c r="H50" s="12">
        <v>16.2</v>
      </c>
      <c r="I50" s="30" t="s">
        <v>171</v>
      </c>
      <c r="J50" s="12">
        <v>24.39</v>
      </c>
      <c r="K50" s="12">
        <v>40.59</v>
      </c>
      <c r="L50" s="25">
        <v>52.6</v>
      </c>
      <c r="M50" s="17"/>
      <c r="N50" s="25"/>
      <c r="O50" s="17"/>
      <c r="P50" s="26" t="s">
        <v>46</v>
      </c>
    </row>
    <row r="51" ht="23" customHeight="1" spans="1:16">
      <c r="A51" s="10">
        <v>49</v>
      </c>
      <c r="B51" s="13" t="s">
        <v>172</v>
      </c>
      <c r="C51" s="12" t="s">
        <v>173</v>
      </c>
      <c r="D51" s="12" t="s">
        <v>53</v>
      </c>
      <c r="E51" s="12" t="s">
        <v>155</v>
      </c>
      <c r="F51" s="12">
        <v>94</v>
      </c>
      <c r="G51" s="12">
        <v>62.67</v>
      </c>
      <c r="H51" s="12">
        <v>18.8</v>
      </c>
      <c r="I51" s="30" t="s">
        <v>174</v>
      </c>
      <c r="J51" s="12">
        <v>25.99</v>
      </c>
      <c r="K51" s="12">
        <v>44.79</v>
      </c>
      <c r="L51" s="25" t="s">
        <v>50</v>
      </c>
      <c r="M51" s="17"/>
      <c r="N51" s="25"/>
      <c r="O51" s="17"/>
      <c r="P51" s="26"/>
    </row>
    <row r="52" ht="23" customHeight="1" spans="1:16">
      <c r="A52" s="12">
        <v>50</v>
      </c>
      <c r="B52" s="13" t="s">
        <v>175</v>
      </c>
      <c r="C52" s="12" t="s">
        <v>176</v>
      </c>
      <c r="D52" s="12" t="s">
        <v>53</v>
      </c>
      <c r="E52" s="12" t="s">
        <v>177</v>
      </c>
      <c r="F52" s="12">
        <v>88</v>
      </c>
      <c r="G52" s="16">
        <v>58.6666666666667</v>
      </c>
      <c r="H52" s="12">
        <v>17.6</v>
      </c>
      <c r="I52" s="30" t="s">
        <v>178</v>
      </c>
      <c r="J52" s="12">
        <v>25.66</v>
      </c>
      <c r="K52" s="12">
        <v>43.26</v>
      </c>
      <c r="L52" s="25">
        <v>84.6</v>
      </c>
      <c r="M52" s="17">
        <v>25.38</v>
      </c>
      <c r="N52" s="25">
        <f>K52+M52</f>
        <v>68.64</v>
      </c>
      <c r="O52" s="17">
        <v>1</v>
      </c>
      <c r="P52" s="17" t="s">
        <v>22</v>
      </c>
    </row>
    <row r="53" ht="23" customHeight="1" spans="1:16">
      <c r="A53" s="12">
        <v>51</v>
      </c>
      <c r="B53" s="13" t="s">
        <v>179</v>
      </c>
      <c r="C53" s="12" t="s">
        <v>180</v>
      </c>
      <c r="D53" s="12" t="s">
        <v>53</v>
      </c>
      <c r="E53" s="12" t="s">
        <v>177</v>
      </c>
      <c r="F53" s="12">
        <v>92.5</v>
      </c>
      <c r="G53" s="16">
        <v>61.6666666666667</v>
      </c>
      <c r="H53" s="12">
        <v>18.5</v>
      </c>
      <c r="I53" s="30" t="s">
        <v>181</v>
      </c>
      <c r="J53" s="12">
        <v>25.88</v>
      </c>
      <c r="K53" s="12">
        <v>44.38</v>
      </c>
      <c r="L53" s="25">
        <v>78.8</v>
      </c>
      <c r="M53" s="17">
        <v>23.64</v>
      </c>
      <c r="N53" s="25">
        <f>K53+M53</f>
        <v>68.02</v>
      </c>
      <c r="O53" s="17">
        <v>2</v>
      </c>
      <c r="P53" s="26"/>
    </row>
    <row r="54" ht="23" customHeight="1" spans="1:16">
      <c r="A54" s="10">
        <v>52</v>
      </c>
      <c r="B54" s="13" t="s">
        <v>182</v>
      </c>
      <c r="C54" s="12" t="s">
        <v>183</v>
      </c>
      <c r="D54" s="12" t="s">
        <v>53</v>
      </c>
      <c r="E54" s="12" t="s">
        <v>177</v>
      </c>
      <c r="F54" s="12">
        <v>83.5</v>
      </c>
      <c r="G54" s="16">
        <v>55.6666666666667</v>
      </c>
      <c r="H54" s="12">
        <v>16.7</v>
      </c>
      <c r="I54" s="30" t="s">
        <v>184</v>
      </c>
      <c r="J54" s="12">
        <v>27.48</v>
      </c>
      <c r="K54" s="12">
        <v>44.18</v>
      </c>
      <c r="L54" s="25">
        <v>74</v>
      </c>
      <c r="M54" s="17">
        <v>22.2</v>
      </c>
      <c r="N54" s="25">
        <f>K54+M54</f>
        <v>66.38</v>
      </c>
      <c r="O54" s="17">
        <v>3</v>
      </c>
      <c r="P54" s="26"/>
    </row>
    <row r="56" ht="36" spans="1:13">
      <c r="A56" s="6" t="s">
        <v>1</v>
      </c>
      <c r="B56" s="7" t="s">
        <v>2</v>
      </c>
      <c r="C56" s="7" t="s">
        <v>3</v>
      </c>
      <c r="D56" s="7" t="s">
        <v>4</v>
      </c>
      <c r="E56" s="7" t="s">
        <v>5</v>
      </c>
      <c r="F56" s="7" t="s">
        <v>6</v>
      </c>
      <c r="G56" s="8" t="s">
        <v>7</v>
      </c>
      <c r="H56" s="9" t="s">
        <v>185</v>
      </c>
      <c r="I56" s="22" t="s">
        <v>12</v>
      </c>
      <c r="J56" s="9" t="s">
        <v>186</v>
      </c>
      <c r="K56" s="8" t="s">
        <v>187</v>
      </c>
      <c r="L56" s="8" t="s">
        <v>15</v>
      </c>
      <c r="M56" s="22" t="s">
        <v>16</v>
      </c>
    </row>
    <row r="57" s="2" customFormat="1" ht="21" customHeight="1" spans="1:13">
      <c r="A57" s="17">
        <v>1</v>
      </c>
      <c r="B57" s="18" t="s">
        <v>188</v>
      </c>
      <c r="C57" s="19" t="s">
        <v>189</v>
      </c>
      <c r="D57" s="19" t="s">
        <v>190</v>
      </c>
      <c r="E57" s="19" t="s">
        <v>191</v>
      </c>
      <c r="F57" s="19">
        <v>99.5</v>
      </c>
      <c r="G57" s="20">
        <v>66.33</v>
      </c>
      <c r="H57" s="21">
        <v>39.8</v>
      </c>
      <c r="I57" s="27">
        <v>81.6</v>
      </c>
      <c r="J57" s="23">
        <f t="shared" ref="J57:J65" si="9">I57*0.4</f>
        <v>32.64</v>
      </c>
      <c r="K57" s="24">
        <f t="shared" ref="K57:K65" si="10">H57+J57</f>
        <v>72.44</v>
      </c>
      <c r="L57" s="24">
        <v>1</v>
      </c>
      <c r="M57" s="24" t="s">
        <v>22</v>
      </c>
    </row>
    <row r="58" s="2" customFormat="1" ht="21" customHeight="1" spans="1:13">
      <c r="A58" s="17">
        <v>2</v>
      </c>
      <c r="B58" s="18" t="s">
        <v>192</v>
      </c>
      <c r="C58" s="19" t="s">
        <v>193</v>
      </c>
      <c r="D58" s="19" t="s">
        <v>190</v>
      </c>
      <c r="E58" s="19" t="s">
        <v>191</v>
      </c>
      <c r="F58" s="19">
        <v>96.5</v>
      </c>
      <c r="G58" s="20">
        <v>64.33</v>
      </c>
      <c r="H58" s="21">
        <v>38.6</v>
      </c>
      <c r="I58" s="28">
        <v>79.2</v>
      </c>
      <c r="J58" s="25">
        <f t="shared" si="9"/>
        <v>31.68</v>
      </c>
      <c r="K58" s="17">
        <f t="shared" si="10"/>
        <v>70.28</v>
      </c>
      <c r="L58" s="17">
        <v>2</v>
      </c>
      <c r="M58" s="17"/>
    </row>
    <row r="59" s="2" customFormat="1" ht="21" customHeight="1" spans="1:13">
      <c r="A59" s="17">
        <v>3</v>
      </c>
      <c r="B59" s="18" t="s">
        <v>194</v>
      </c>
      <c r="C59" s="19" t="s">
        <v>195</v>
      </c>
      <c r="D59" s="19" t="s">
        <v>190</v>
      </c>
      <c r="E59" s="19" t="s">
        <v>191</v>
      </c>
      <c r="F59" s="19">
        <v>92.5</v>
      </c>
      <c r="G59" s="20">
        <v>61.67</v>
      </c>
      <c r="H59" s="21">
        <v>37</v>
      </c>
      <c r="I59" s="28">
        <v>76.2</v>
      </c>
      <c r="J59" s="25">
        <f t="shared" si="9"/>
        <v>30.48</v>
      </c>
      <c r="K59" s="17">
        <f t="shared" si="10"/>
        <v>67.48</v>
      </c>
      <c r="L59" s="17">
        <v>3</v>
      </c>
      <c r="M59" s="17"/>
    </row>
    <row r="60" s="2" customFormat="1" ht="21" customHeight="1" spans="1:13">
      <c r="A60" s="17">
        <v>4</v>
      </c>
      <c r="B60" s="18" t="s">
        <v>196</v>
      </c>
      <c r="C60" s="19" t="s">
        <v>197</v>
      </c>
      <c r="D60" s="19" t="s">
        <v>198</v>
      </c>
      <c r="E60" s="19" t="s">
        <v>199</v>
      </c>
      <c r="F60" s="19">
        <v>105.5</v>
      </c>
      <c r="G60" s="20">
        <v>70.33</v>
      </c>
      <c r="H60" s="21">
        <v>42.2</v>
      </c>
      <c r="I60" s="28">
        <v>78.4</v>
      </c>
      <c r="J60" s="25">
        <f t="shared" si="9"/>
        <v>31.36</v>
      </c>
      <c r="K60" s="17">
        <f t="shared" si="10"/>
        <v>73.56</v>
      </c>
      <c r="L60" s="17">
        <v>1</v>
      </c>
      <c r="M60" s="17" t="s">
        <v>22</v>
      </c>
    </row>
    <row r="61" s="2" customFormat="1" ht="21" customHeight="1" spans="1:13">
      <c r="A61" s="17">
        <v>5</v>
      </c>
      <c r="B61" s="18" t="s">
        <v>200</v>
      </c>
      <c r="C61" s="19" t="s">
        <v>201</v>
      </c>
      <c r="D61" s="19" t="s">
        <v>198</v>
      </c>
      <c r="E61" s="19" t="s">
        <v>199</v>
      </c>
      <c r="F61" s="19">
        <v>102.5</v>
      </c>
      <c r="G61" s="20">
        <v>68.33</v>
      </c>
      <c r="H61" s="21">
        <v>41</v>
      </c>
      <c r="I61" s="28">
        <v>80</v>
      </c>
      <c r="J61" s="25">
        <f t="shared" si="9"/>
        <v>32</v>
      </c>
      <c r="K61" s="17">
        <f t="shared" si="10"/>
        <v>73</v>
      </c>
      <c r="L61" s="17">
        <v>2</v>
      </c>
      <c r="M61" s="17"/>
    </row>
    <row r="62" s="2" customFormat="1" ht="21" customHeight="1" spans="1:13">
      <c r="A62" s="17">
        <v>6</v>
      </c>
      <c r="B62" s="18" t="s">
        <v>202</v>
      </c>
      <c r="C62" s="19" t="s">
        <v>203</v>
      </c>
      <c r="D62" s="19" t="s">
        <v>198</v>
      </c>
      <c r="E62" s="19" t="s">
        <v>199</v>
      </c>
      <c r="F62" s="19">
        <v>100</v>
      </c>
      <c r="G62" s="20">
        <v>66.67</v>
      </c>
      <c r="H62" s="21">
        <v>40</v>
      </c>
      <c r="I62" s="28">
        <v>77.4</v>
      </c>
      <c r="J62" s="25">
        <f t="shared" si="9"/>
        <v>30.96</v>
      </c>
      <c r="K62" s="17">
        <f t="shared" si="10"/>
        <v>70.96</v>
      </c>
      <c r="L62" s="17">
        <v>3</v>
      </c>
      <c r="M62" s="17"/>
    </row>
    <row r="63" s="2" customFormat="1" ht="21" customHeight="1" spans="1:13">
      <c r="A63" s="17">
        <v>7</v>
      </c>
      <c r="B63" s="18" t="s">
        <v>204</v>
      </c>
      <c r="C63" s="19" t="s">
        <v>205</v>
      </c>
      <c r="D63" s="19" t="s">
        <v>206</v>
      </c>
      <c r="E63" s="19" t="s">
        <v>41</v>
      </c>
      <c r="F63" s="19">
        <v>114.5</v>
      </c>
      <c r="G63" s="20">
        <v>76.33</v>
      </c>
      <c r="H63" s="21">
        <v>45.8</v>
      </c>
      <c r="I63" s="28">
        <v>79.4</v>
      </c>
      <c r="J63" s="25">
        <f t="shared" si="9"/>
        <v>31.76</v>
      </c>
      <c r="K63" s="17">
        <f t="shared" si="10"/>
        <v>77.56</v>
      </c>
      <c r="L63" s="17">
        <v>1</v>
      </c>
      <c r="M63" s="17" t="s">
        <v>22</v>
      </c>
    </row>
    <row r="64" s="2" customFormat="1" ht="21" customHeight="1" spans="1:13">
      <c r="A64" s="17">
        <v>8</v>
      </c>
      <c r="B64" s="18" t="s">
        <v>207</v>
      </c>
      <c r="C64" s="19" t="s">
        <v>208</v>
      </c>
      <c r="D64" s="19" t="s">
        <v>206</v>
      </c>
      <c r="E64" s="19" t="s">
        <v>41</v>
      </c>
      <c r="F64" s="19">
        <v>116.5</v>
      </c>
      <c r="G64" s="20">
        <v>77.67</v>
      </c>
      <c r="H64" s="21">
        <v>46.6</v>
      </c>
      <c r="I64" s="28">
        <v>76.6</v>
      </c>
      <c r="J64" s="25">
        <f t="shared" si="9"/>
        <v>30.64</v>
      </c>
      <c r="K64" s="17">
        <f t="shared" si="10"/>
        <v>77.24</v>
      </c>
      <c r="L64" s="17">
        <v>2</v>
      </c>
      <c r="M64" s="17"/>
    </row>
    <row r="65" s="2" customFormat="1" ht="21" customHeight="1" spans="1:13">
      <c r="A65" s="17">
        <v>9</v>
      </c>
      <c r="B65" s="18" t="s">
        <v>209</v>
      </c>
      <c r="C65" s="19" t="s">
        <v>210</v>
      </c>
      <c r="D65" s="19" t="s">
        <v>206</v>
      </c>
      <c r="E65" s="19" t="s">
        <v>41</v>
      </c>
      <c r="F65" s="19">
        <v>107</v>
      </c>
      <c r="G65" s="20">
        <v>71.33</v>
      </c>
      <c r="H65" s="21">
        <v>42.8</v>
      </c>
      <c r="I65" s="28">
        <v>78.6</v>
      </c>
      <c r="J65" s="25">
        <f t="shared" si="9"/>
        <v>31.44</v>
      </c>
      <c r="K65" s="17">
        <f t="shared" si="10"/>
        <v>74.24</v>
      </c>
      <c r="L65" s="17">
        <v>3</v>
      </c>
      <c r="M65" s="17"/>
    </row>
  </sheetData>
  <mergeCells count="1">
    <mergeCell ref="A1:P1"/>
  </mergeCells>
  <pageMargins left="0.393055555555556" right="0.393055555555556" top="0.62986111111111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郭彦甫</cp:lastModifiedBy>
  <dcterms:created xsi:type="dcterms:W3CDTF">2020-01-02T03:00:00Z</dcterms:created>
  <cp:lastPrinted>2020-10-09T07:37:00Z</cp:lastPrinted>
  <dcterms:modified xsi:type="dcterms:W3CDTF">2020-12-23T06:29:21Z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