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6" windowWidth="7488" windowHeight="4140"/>
  </bookViews>
  <sheets>
    <sheet name="成绩排名及进入资格复审人员名单" sheetId="1" r:id="rId1"/>
  </sheets>
  <definedNames>
    <definedName name="_xlnm._FilterDatabase" localSheetId="0" hidden="1">成绩排名及进入资格复审人员名单!$B$2:$G$58</definedName>
  </definedNames>
  <calcPr calcId="125725"/>
</workbook>
</file>

<file path=xl/calcChain.xml><?xml version="1.0" encoding="utf-8"?>
<calcChain xmlns="http://schemas.openxmlformats.org/spreadsheetml/2006/main">
  <c r="K4" i="1"/>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3"/>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3"/>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3"/>
</calcChain>
</file>

<file path=xl/sharedStrings.xml><?xml version="1.0" encoding="utf-8"?>
<sst xmlns="http://schemas.openxmlformats.org/spreadsheetml/2006/main" count="313" uniqueCount="190">
  <si>
    <t>孙键</t>
  </si>
  <si>
    <t>2018018息烽县石硐镇计划生育服务中心</t>
  </si>
  <si>
    <t>10101951130</t>
  </si>
  <si>
    <t>万怒娟</t>
  </si>
  <si>
    <t>10101946515</t>
  </si>
  <si>
    <t>周灵玲</t>
  </si>
  <si>
    <t>10101500107</t>
  </si>
  <si>
    <t>宋永荣</t>
  </si>
  <si>
    <t>2018019息烽县西山镇科技宣教文化信息统计服务中心</t>
  </si>
  <si>
    <t>10101942311</t>
  </si>
  <si>
    <t>张小清</t>
  </si>
  <si>
    <t>10101946913</t>
  </si>
  <si>
    <t>毛源源</t>
  </si>
  <si>
    <t>10101502516</t>
  </si>
  <si>
    <t>2018020息烽县鹿窝镇计划生育服务中心</t>
  </si>
  <si>
    <t>10101944022</t>
  </si>
  <si>
    <t>任才</t>
  </si>
  <si>
    <t>10101952526</t>
  </si>
  <si>
    <t>郑盈</t>
  </si>
  <si>
    <t>10101952211</t>
  </si>
  <si>
    <t>王波</t>
  </si>
  <si>
    <t>万成英</t>
  </si>
  <si>
    <t>2018015开阳县宅吉乡农业服务中心</t>
  </si>
  <si>
    <t>10101953623</t>
  </si>
  <si>
    <t>欧正芳</t>
  </si>
  <si>
    <t>10101945320</t>
  </si>
  <si>
    <t>周彬彬</t>
  </si>
  <si>
    <t>10101942608</t>
  </si>
  <si>
    <t>周振兴</t>
  </si>
  <si>
    <t>2018016息烽县小寨坝镇村镇建设服务中心</t>
  </si>
  <si>
    <t>10101500912</t>
  </si>
  <si>
    <t>黄融融</t>
  </si>
  <si>
    <t>10101945020</t>
  </si>
  <si>
    <t>王优金</t>
  </si>
  <si>
    <t>2018017息烽县九庄镇人力资源和社会保障服务中心</t>
  </si>
  <si>
    <t>10101950214</t>
  </si>
  <si>
    <t>涂丽君</t>
  </si>
  <si>
    <t>10101502204</t>
  </si>
  <si>
    <t>2018012开阳县高寨苗族布依族乡农业服务中心</t>
  </si>
  <si>
    <t>杨洪惠</t>
  </si>
  <si>
    <t>10101947301</t>
  </si>
  <si>
    <t>杨果</t>
  </si>
  <si>
    <t>10101951929</t>
  </si>
  <si>
    <t>宋移虎</t>
  </si>
  <si>
    <t>10101951505</t>
  </si>
  <si>
    <t>田浴人</t>
  </si>
  <si>
    <t>10101503311</t>
  </si>
  <si>
    <t>丁楠</t>
  </si>
  <si>
    <t>2018013开阳县南江布依族苗族乡科技宣教旅游文化信息服务中心</t>
  </si>
  <si>
    <t>10101940415</t>
  </si>
  <si>
    <t>蔡彩云</t>
  </si>
  <si>
    <t>10101500828</t>
  </si>
  <si>
    <t>杨洪</t>
  </si>
  <si>
    <t>2018014开阳县禾丰布依族苗族乡科技宣教旅游文化信息服务中心</t>
  </si>
  <si>
    <t>10101500722</t>
  </si>
  <si>
    <t>张义</t>
  </si>
  <si>
    <t>10101940908</t>
  </si>
  <si>
    <t>王琛</t>
  </si>
  <si>
    <t>10101943430</t>
  </si>
  <si>
    <t>2018009修文县谷堡乡科技宣教旅游服务服务中心</t>
  </si>
  <si>
    <t>石光沙</t>
  </si>
  <si>
    <t>10101502020</t>
  </si>
  <si>
    <t>周礼艳</t>
  </si>
  <si>
    <t>10101502321</t>
  </si>
  <si>
    <t>谭钧方</t>
  </si>
  <si>
    <t>10101954509</t>
  </si>
  <si>
    <t>胡远强</t>
  </si>
  <si>
    <t>10101500725</t>
  </si>
  <si>
    <t>2018010修文县大石布依族乡群众工作中心</t>
  </si>
  <si>
    <t>李安国</t>
  </si>
  <si>
    <t>10101940622</t>
  </si>
  <si>
    <t>孙钱文</t>
  </si>
  <si>
    <t>10101501503</t>
  </si>
  <si>
    <t>周正</t>
  </si>
  <si>
    <t>10101941609</t>
  </si>
  <si>
    <t>高发</t>
  </si>
  <si>
    <t>2018011开阳县南龙乡水利站</t>
  </si>
  <si>
    <t>10101945128</t>
  </si>
  <si>
    <t>杨海兵</t>
  </si>
  <si>
    <t>10101945713</t>
  </si>
  <si>
    <t>刘可</t>
  </si>
  <si>
    <t>10101945814</t>
  </si>
  <si>
    <t>肖康</t>
  </si>
  <si>
    <t>2018006修文县六广镇农业综合服务中心</t>
  </si>
  <si>
    <t>10101943121</t>
  </si>
  <si>
    <t>陈加罗</t>
  </si>
  <si>
    <t>10101942424</t>
  </si>
  <si>
    <t>10101943109</t>
  </si>
  <si>
    <t>朱梅</t>
  </si>
  <si>
    <t>2018007修文县六桶镇人力资源和社会保障服务中心</t>
  </si>
  <si>
    <t>10101945418</t>
  </si>
  <si>
    <t>顾文</t>
  </si>
  <si>
    <t>10101946109</t>
  </si>
  <si>
    <t>李桂林</t>
  </si>
  <si>
    <t>2018008修文县小箐乡村镇规划建设管理站</t>
  </si>
  <si>
    <t>10101953519</t>
  </si>
  <si>
    <t>李怀银</t>
  </si>
  <si>
    <t>10101943618</t>
  </si>
  <si>
    <t>朱超</t>
  </si>
  <si>
    <t>10101952823</t>
  </si>
  <si>
    <t>肖茁</t>
  </si>
  <si>
    <t>2018003清镇市暗流镇农业综合服务中心</t>
  </si>
  <si>
    <t>03管理岗位</t>
  </si>
  <si>
    <t>10101952023</t>
  </si>
  <si>
    <t>罗杰</t>
  </si>
  <si>
    <t>10101954023</t>
  </si>
  <si>
    <t>唐流香</t>
  </si>
  <si>
    <t>10101952716</t>
  </si>
  <si>
    <t>陈春旭</t>
  </si>
  <si>
    <t>2018004清镇市王庄乡农村发展综合服务中心</t>
  </si>
  <si>
    <t>04管理岗位</t>
  </si>
  <si>
    <t>10101945928</t>
  </si>
  <si>
    <t>石登建</t>
  </si>
  <si>
    <t>10101946415</t>
  </si>
  <si>
    <t>蒲星晨</t>
  </si>
  <si>
    <t>10101500114</t>
  </si>
  <si>
    <t>余欢欢</t>
  </si>
  <si>
    <t>2018005清镇市流长乡农业综合服务中心</t>
  </si>
  <si>
    <t>05管理岗位</t>
  </si>
  <si>
    <t>10101942929</t>
  </si>
  <si>
    <t>李冰青</t>
  </si>
  <si>
    <t>10101943816</t>
  </si>
  <si>
    <t>邓声妮</t>
  </si>
  <si>
    <t>10101940226</t>
  </si>
  <si>
    <t>姓名</t>
  </si>
  <si>
    <t>报考单位及代码</t>
  </si>
  <si>
    <t>报考岗位及代码</t>
  </si>
  <si>
    <t>准考证号</t>
  </si>
  <si>
    <t>2018001清镇市卫城镇农村发展综合服务中心</t>
  </si>
  <si>
    <t>01管理岗位</t>
  </si>
  <si>
    <t>李鑫</t>
  </si>
  <si>
    <t>2018002清镇市犁倭镇农业综合服务中心</t>
  </si>
  <si>
    <t>02管理岗位</t>
  </si>
  <si>
    <t>10101502601</t>
  </si>
  <si>
    <t>龙胜</t>
  </si>
  <si>
    <t>10101501130</t>
  </si>
  <si>
    <t>张薇</t>
  </si>
  <si>
    <t>序号</t>
    <phoneticPr fontId="2" type="noConversion"/>
  </si>
  <si>
    <t>袁涛</t>
  </si>
  <si>
    <t>10101500820</t>
  </si>
  <si>
    <t>赵凯</t>
  </si>
  <si>
    <t>10101944029</t>
  </si>
  <si>
    <t>贵阳市2018年公开招聘乡镇事业单位编制人员到特别困难村任文书总成绩及进入体检人员一览表</t>
    <phoneticPr fontId="2" type="noConversion"/>
  </si>
  <si>
    <t>笔试成绩</t>
    <phoneticPr fontId="2" type="noConversion"/>
  </si>
  <si>
    <t>折算成100分后笔试成绩</t>
    <phoneticPr fontId="2" type="noConversion"/>
  </si>
  <si>
    <t>面试成绩</t>
    <phoneticPr fontId="2" type="noConversion"/>
  </si>
  <si>
    <t>占比50%</t>
    <phoneticPr fontId="2" type="noConversion"/>
  </si>
  <si>
    <t>总成绩</t>
    <phoneticPr fontId="2" type="noConversion"/>
  </si>
  <si>
    <t>是否进入体检</t>
    <phoneticPr fontId="2" type="noConversion"/>
  </si>
  <si>
    <t>82.00</t>
    <phoneticPr fontId="2" type="noConversion"/>
  </si>
  <si>
    <t>75.60</t>
    <phoneticPr fontId="2" type="noConversion"/>
  </si>
  <si>
    <t>74.60</t>
    <phoneticPr fontId="2" type="noConversion"/>
  </si>
  <si>
    <t>73.00</t>
    <phoneticPr fontId="2" type="noConversion"/>
  </si>
  <si>
    <t>79.20</t>
    <phoneticPr fontId="2" type="noConversion"/>
  </si>
  <si>
    <t>77.80</t>
    <phoneticPr fontId="2" type="noConversion"/>
  </si>
  <si>
    <t>83.40</t>
    <phoneticPr fontId="2" type="noConversion"/>
  </si>
  <si>
    <t>74.20</t>
    <phoneticPr fontId="2" type="noConversion"/>
  </si>
  <si>
    <t>78.80</t>
    <phoneticPr fontId="2" type="noConversion"/>
  </si>
  <si>
    <t>82.60</t>
    <phoneticPr fontId="2" type="noConversion"/>
  </si>
  <si>
    <t>89.80</t>
    <phoneticPr fontId="2" type="noConversion"/>
  </si>
  <si>
    <t>85.80</t>
    <phoneticPr fontId="2" type="noConversion"/>
  </si>
  <si>
    <t>81.40</t>
    <phoneticPr fontId="2" type="noConversion"/>
  </si>
  <si>
    <t>87.20</t>
    <phoneticPr fontId="2" type="noConversion"/>
  </si>
  <si>
    <t>79.80</t>
    <phoneticPr fontId="2" type="noConversion"/>
  </si>
  <si>
    <t>76.80</t>
    <phoneticPr fontId="2" type="noConversion"/>
  </si>
  <si>
    <t>80.60</t>
    <phoneticPr fontId="2" type="noConversion"/>
  </si>
  <si>
    <t>86.80</t>
    <phoneticPr fontId="2" type="noConversion"/>
  </si>
  <si>
    <t>86.20</t>
    <phoneticPr fontId="2" type="noConversion"/>
  </si>
  <si>
    <t>83.80</t>
    <phoneticPr fontId="2" type="noConversion"/>
  </si>
  <si>
    <t>85.40</t>
    <phoneticPr fontId="2" type="noConversion"/>
  </si>
  <si>
    <t>76.60</t>
    <phoneticPr fontId="2" type="noConversion"/>
  </si>
  <si>
    <t>77.00</t>
    <phoneticPr fontId="2" type="noConversion"/>
  </si>
  <si>
    <t>81.20</t>
    <phoneticPr fontId="2" type="noConversion"/>
  </si>
  <si>
    <t>72.00</t>
    <phoneticPr fontId="2" type="noConversion"/>
  </si>
  <si>
    <t>77.20</t>
    <phoneticPr fontId="2" type="noConversion"/>
  </si>
  <si>
    <t>77.40</t>
    <phoneticPr fontId="2" type="noConversion"/>
  </si>
  <si>
    <t>79.00</t>
    <phoneticPr fontId="2" type="noConversion"/>
  </si>
  <si>
    <t>74.80</t>
    <phoneticPr fontId="2" type="noConversion"/>
  </si>
  <si>
    <t>79.60</t>
    <phoneticPr fontId="2" type="noConversion"/>
  </si>
  <si>
    <t>73.60</t>
    <phoneticPr fontId="2" type="noConversion"/>
  </si>
  <si>
    <t>80.40</t>
    <phoneticPr fontId="2" type="noConversion"/>
  </si>
  <si>
    <t>78.00</t>
    <phoneticPr fontId="2" type="noConversion"/>
  </si>
  <si>
    <t>74.40</t>
    <phoneticPr fontId="2" type="noConversion"/>
  </si>
  <si>
    <t>81.00</t>
    <phoneticPr fontId="2" type="noConversion"/>
  </si>
  <si>
    <t>78.60</t>
    <phoneticPr fontId="2" type="noConversion"/>
  </si>
  <si>
    <t>77.60</t>
    <phoneticPr fontId="2" type="noConversion"/>
  </si>
  <si>
    <t>68.40</t>
    <phoneticPr fontId="2" type="noConversion"/>
  </si>
  <si>
    <t>78.40</t>
    <phoneticPr fontId="2" type="noConversion"/>
  </si>
  <si>
    <t>71.60</t>
    <phoneticPr fontId="2" type="noConversion"/>
  </si>
  <si>
    <t>是</t>
    <phoneticPr fontId="2" type="noConversion"/>
  </si>
</sst>
</file>

<file path=xl/styles.xml><?xml version="1.0" encoding="utf-8"?>
<styleSheet xmlns="http://schemas.openxmlformats.org/spreadsheetml/2006/main">
  <numFmts count="1">
    <numFmt numFmtId="176" formatCode="0.00_ "/>
  </numFmts>
  <fonts count="7">
    <font>
      <sz val="10"/>
      <name val="Arial"/>
      <family val="2"/>
    </font>
    <font>
      <sz val="10"/>
      <name val="宋体"/>
      <family val="3"/>
      <charset val="134"/>
    </font>
    <font>
      <sz val="9"/>
      <name val="宋体"/>
      <family val="3"/>
      <charset val="134"/>
    </font>
    <font>
      <sz val="16"/>
      <name val="方正小标宋简体"/>
      <family val="4"/>
      <charset val="134"/>
    </font>
    <font>
      <sz val="10"/>
      <color theme="1"/>
      <name val="Arial"/>
      <family val="2"/>
    </font>
    <font>
      <sz val="10"/>
      <color theme="1"/>
      <name val="宋体"/>
      <family val="3"/>
      <charset val="134"/>
    </font>
    <font>
      <sz val="10"/>
      <color theme="1" tint="4.9989318521683403E-2"/>
      <name val="Arial"/>
      <family val="2"/>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0">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3" borderId="1" xfId="0" applyFill="1" applyBorder="1" applyAlignment="1">
      <alignment horizontal="center" vertical="center"/>
    </xf>
    <xf numFmtId="0" fontId="0" fillId="3" borderId="0" xfId="0" applyFill="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1" xfId="0" applyFill="1" applyBorder="1" applyAlignment="1">
      <alignment horizontal="center" vertical="center"/>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11" fontId="0" fillId="3" borderId="1" xfId="0" applyNumberFormat="1" applyFill="1" applyBorder="1" applyAlignment="1">
      <alignment horizontal="center" vertical="center" wrapText="1"/>
    </xf>
    <xf numFmtId="11" fontId="1" fillId="3" borderId="1" xfId="0" applyNumberFormat="1" applyFont="1" applyFill="1" applyBorder="1" applyAlignment="1">
      <alignment horizontal="center" vertical="center" wrapText="1"/>
    </xf>
    <xf numFmtId="11" fontId="0" fillId="2" borderId="1" xfId="0" applyNumberFormat="1" applyFill="1" applyBorder="1" applyAlignment="1">
      <alignment horizontal="center" vertical="center" wrapText="1"/>
    </xf>
    <xf numFmtId="11" fontId="1" fillId="2" borderId="1" xfId="0" applyNumberFormat="1" applyFont="1" applyFill="1" applyBorder="1" applyAlignment="1">
      <alignment horizontal="center" vertical="center" wrapText="1"/>
    </xf>
    <xf numFmtId="11" fontId="6" fillId="2" borderId="1" xfId="0" applyNumberFormat="1" applyFont="1" applyFill="1" applyBorder="1" applyAlignment="1">
      <alignment horizontal="center" vertical="center" wrapText="1"/>
    </xf>
    <xf numFmtId="11" fontId="5" fillId="3"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xf>
    <xf numFmtId="49" fontId="0" fillId="2" borderId="1"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76" fontId="0" fillId="3" borderId="1" xfId="0" applyNumberFormat="1" applyFill="1" applyBorder="1" applyAlignment="1">
      <alignment horizontal="center" vertical="center"/>
    </xf>
    <xf numFmtId="176" fontId="1" fillId="3" borderId="1" xfId="0" applyNumberFormat="1" applyFont="1" applyFill="1" applyBorder="1" applyAlignment="1">
      <alignment horizontal="center" vertical="center" wrapText="1"/>
    </xf>
    <xf numFmtId="11" fontId="1" fillId="3" borderId="1"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58"/>
  <sheetViews>
    <sheetView tabSelected="1" workbookViewId="0">
      <selection activeCell="L56" sqref="L56:L58"/>
    </sheetView>
  </sheetViews>
  <sheetFormatPr defaultRowHeight="13.2"/>
  <cols>
    <col min="1" max="1" width="5.77734375" style="1" customWidth="1"/>
    <col min="2" max="2" width="9.44140625" style="1" customWidth="1"/>
    <col min="3" max="3" width="56" style="1" customWidth="1"/>
    <col min="4" max="4" width="11.21875" style="1" customWidth="1"/>
    <col min="5" max="5" width="13.109375" style="1" customWidth="1"/>
    <col min="6" max="6" width="9.109375" style="1" customWidth="1"/>
    <col min="7" max="7" width="15.5546875" style="1" customWidth="1"/>
    <col min="8" max="8" width="9.44140625" style="1" bestFit="1" customWidth="1"/>
    <col min="9" max="9" width="11.109375" style="1" customWidth="1"/>
    <col min="10" max="10" width="10.5546875" style="1" customWidth="1"/>
    <col min="11" max="11" width="9.5546875" style="1" bestFit="1" customWidth="1"/>
    <col min="12" max="16384" width="8.88671875" style="1"/>
  </cols>
  <sheetData>
    <row r="1" spans="1:12" ht="48.6" customHeight="1">
      <c r="A1" s="26" t="s">
        <v>142</v>
      </c>
      <c r="B1" s="26"/>
      <c r="C1" s="26"/>
      <c r="D1" s="26"/>
      <c r="E1" s="26"/>
      <c r="F1" s="26"/>
      <c r="G1" s="26"/>
      <c r="H1" s="26"/>
      <c r="I1" s="26"/>
      <c r="J1" s="26"/>
      <c r="K1" s="26"/>
      <c r="L1" s="26"/>
    </row>
    <row r="2" spans="1:12" ht="37.799999999999997" customHeight="1">
      <c r="A2" s="2" t="s">
        <v>137</v>
      </c>
      <c r="B2" s="3" t="s">
        <v>124</v>
      </c>
      <c r="C2" s="2" t="s">
        <v>125</v>
      </c>
      <c r="D2" s="2" t="s">
        <v>126</v>
      </c>
      <c r="E2" s="2" t="s">
        <v>127</v>
      </c>
      <c r="F2" s="2" t="s">
        <v>143</v>
      </c>
      <c r="G2" s="2" t="s">
        <v>144</v>
      </c>
      <c r="H2" s="2" t="s">
        <v>146</v>
      </c>
      <c r="I2" s="2" t="s">
        <v>145</v>
      </c>
      <c r="J2" s="2" t="s">
        <v>146</v>
      </c>
      <c r="K2" s="2" t="s">
        <v>147</v>
      </c>
      <c r="L2" s="2" t="s">
        <v>148</v>
      </c>
    </row>
    <row r="3" spans="1:12" s="9" customFormat="1">
      <c r="A3" s="6">
        <v>1</v>
      </c>
      <c r="B3" s="8" t="s">
        <v>140</v>
      </c>
      <c r="C3" s="8" t="s">
        <v>128</v>
      </c>
      <c r="D3" s="8" t="s">
        <v>129</v>
      </c>
      <c r="E3" s="8" t="s">
        <v>141</v>
      </c>
      <c r="F3" s="8">
        <v>108</v>
      </c>
      <c r="G3" s="27">
        <f>F3*2/3</f>
        <v>72</v>
      </c>
      <c r="H3" s="27">
        <f>G3*0.5</f>
        <v>36</v>
      </c>
      <c r="I3" s="21" t="s">
        <v>149</v>
      </c>
      <c r="J3" s="28">
        <f>I3*0.5</f>
        <v>41</v>
      </c>
      <c r="K3" s="28">
        <f>H3+J3</f>
        <v>77</v>
      </c>
      <c r="L3" s="29" t="s">
        <v>189</v>
      </c>
    </row>
    <row r="4" spans="1:12" s="5" customFormat="1">
      <c r="A4" s="6">
        <v>2</v>
      </c>
      <c r="B4" s="4" t="s">
        <v>130</v>
      </c>
      <c r="C4" s="4" t="s">
        <v>131</v>
      </c>
      <c r="D4" s="4" t="s">
        <v>132</v>
      </c>
      <c r="E4" s="4" t="s">
        <v>133</v>
      </c>
      <c r="F4" s="4">
        <v>115</v>
      </c>
      <c r="G4" s="27">
        <f t="shared" ref="G4:G58" si="0">F4*2/3</f>
        <v>76.666666666666671</v>
      </c>
      <c r="H4" s="27">
        <f t="shared" ref="H4:H58" si="1">G4*0.5</f>
        <v>38.333333333333336</v>
      </c>
      <c r="I4" s="22" t="s">
        <v>150</v>
      </c>
      <c r="J4" s="28">
        <f t="shared" ref="J4:J58" si="2">I4*0.5</f>
        <v>37.799999999999997</v>
      </c>
      <c r="K4" s="28">
        <f t="shared" ref="K4:K58" si="3">H4+J4</f>
        <v>76.133333333333326</v>
      </c>
      <c r="L4" s="18" t="s">
        <v>189</v>
      </c>
    </row>
    <row r="5" spans="1:12" s="5" customFormat="1">
      <c r="A5" s="6">
        <v>3</v>
      </c>
      <c r="B5" s="4" t="s">
        <v>134</v>
      </c>
      <c r="C5" s="4" t="s">
        <v>131</v>
      </c>
      <c r="D5" s="4" t="s">
        <v>132</v>
      </c>
      <c r="E5" s="4" t="s">
        <v>135</v>
      </c>
      <c r="F5" s="4">
        <v>108</v>
      </c>
      <c r="G5" s="27">
        <f t="shared" si="0"/>
        <v>72</v>
      </c>
      <c r="H5" s="27">
        <f t="shared" si="1"/>
        <v>36</v>
      </c>
      <c r="I5" s="22" t="s">
        <v>151</v>
      </c>
      <c r="J5" s="28">
        <f t="shared" si="2"/>
        <v>37.299999999999997</v>
      </c>
      <c r="K5" s="28">
        <f t="shared" si="3"/>
        <v>73.3</v>
      </c>
      <c r="L5" s="17"/>
    </row>
    <row r="6" spans="1:12" s="7" customFormat="1">
      <c r="A6" s="6">
        <v>4</v>
      </c>
      <c r="B6" s="6" t="s">
        <v>100</v>
      </c>
      <c r="C6" s="6" t="s">
        <v>101</v>
      </c>
      <c r="D6" s="6" t="s">
        <v>102</v>
      </c>
      <c r="E6" s="6" t="s">
        <v>103</v>
      </c>
      <c r="F6" s="6">
        <v>100</v>
      </c>
      <c r="G6" s="27">
        <f t="shared" si="0"/>
        <v>66.666666666666671</v>
      </c>
      <c r="H6" s="27">
        <f t="shared" si="1"/>
        <v>33.333333333333336</v>
      </c>
      <c r="I6" s="23" t="s">
        <v>152</v>
      </c>
      <c r="J6" s="28">
        <f t="shared" si="2"/>
        <v>36.5</v>
      </c>
      <c r="K6" s="28">
        <f t="shared" si="3"/>
        <v>69.833333333333343</v>
      </c>
      <c r="L6" s="15"/>
    </row>
    <row r="7" spans="1:12" s="7" customFormat="1">
      <c r="A7" s="6">
        <v>5</v>
      </c>
      <c r="B7" s="6" t="s">
        <v>104</v>
      </c>
      <c r="C7" s="6" t="s">
        <v>101</v>
      </c>
      <c r="D7" s="6" t="s">
        <v>102</v>
      </c>
      <c r="E7" s="6" t="s">
        <v>105</v>
      </c>
      <c r="F7" s="6">
        <v>99.5</v>
      </c>
      <c r="G7" s="27">
        <f t="shared" si="0"/>
        <v>66.333333333333329</v>
      </c>
      <c r="H7" s="27">
        <f t="shared" si="1"/>
        <v>33.166666666666664</v>
      </c>
      <c r="I7" s="23" t="s">
        <v>153</v>
      </c>
      <c r="J7" s="28">
        <f t="shared" si="2"/>
        <v>39.6</v>
      </c>
      <c r="K7" s="28">
        <f t="shared" si="3"/>
        <v>72.766666666666666</v>
      </c>
      <c r="L7" s="16" t="s">
        <v>189</v>
      </c>
    </row>
    <row r="8" spans="1:12" s="7" customFormat="1">
      <c r="A8" s="6">
        <v>6</v>
      </c>
      <c r="B8" s="6" t="s">
        <v>106</v>
      </c>
      <c r="C8" s="6" t="s">
        <v>101</v>
      </c>
      <c r="D8" s="6" t="s">
        <v>102</v>
      </c>
      <c r="E8" s="6" t="s">
        <v>107</v>
      </c>
      <c r="F8" s="6">
        <v>99</v>
      </c>
      <c r="G8" s="27">
        <f t="shared" si="0"/>
        <v>66</v>
      </c>
      <c r="H8" s="27">
        <f t="shared" si="1"/>
        <v>33</v>
      </c>
      <c r="I8" s="23" t="s">
        <v>154</v>
      </c>
      <c r="J8" s="28">
        <f t="shared" si="2"/>
        <v>38.9</v>
      </c>
      <c r="K8" s="28">
        <f t="shared" si="3"/>
        <v>71.900000000000006</v>
      </c>
      <c r="L8" s="15"/>
    </row>
    <row r="9" spans="1:12" s="5" customFormat="1">
      <c r="A9" s="6">
        <v>7</v>
      </c>
      <c r="B9" s="4" t="s">
        <v>108</v>
      </c>
      <c r="C9" s="4" t="s">
        <v>109</v>
      </c>
      <c r="D9" s="4" t="s">
        <v>110</v>
      </c>
      <c r="E9" s="4" t="s">
        <v>111</v>
      </c>
      <c r="F9" s="4">
        <v>113.5</v>
      </c>
      <c r="G9" s="27">
        <f t="shared" si="0"/>
        <v>75.666666666666671</v>
      </c>
      <c r="H9" s="27">
        <f t="shared" si="1"/>
        <v>37.833333333333336</v>
      </c>
      <c r="I9" s="22" t="s">
        <v>155</v>
      </c>
      <c r="J9" s="28">
        <f t="shared" si="2"/>
        <v>41.7</v>
      </c>
      <c r="K9" s="28">
        <f t="shared" si="3"/>
        <v>79.533333333333331</v>
      </c>
      <c r="L9" s="18" t="s">
        <v>189</v>
      </c>
    </row>
    <row r="10" spans="1:12" s="5" customFormat="1">
      <c r="A10" s="6">
        <v>8</v>
      </c>
      <c r="B10" s="4" t="s">
        <v>112</v>
      </c>
      <c r="C10" s="4" t="s">
        <v>109</v>
      </c>
      <c r="D10" s="4" t="s">
        <v>110</v>
      </c>
      <c r="E10" s="4" t="s">
        <v>113</v>
      </c>
      <c r="F10" s="4">
        <v>113</v>
      </c>
      <c r="G10" s="27">
        <f t="shared" si="0"/>
        <v>75.333333333333329</v>
      </c>
      <c r="H10" s="27">
        <f t="shared" si="1"/>
        <v>37.666666666666664</v>
      </c>
      <c r="I10" s="22" t="s">
        <v>156</v>
      </c>
      <c r="J10" s="28">
        <f t="shared" si="2"/>
        <v>37.1</v>
      </c>
      <c r="K10" s="28">
        <f t="shared" si="3"/>
        <v>74.766666666666666</v>
      </c>
      <c r="L10" s="17"/>
    </row>
    <row r="11" spans="1:12" s="5" customFormat="1">
      <c r="A11" s="6">
        <v>9</v>
      </c>
      <c r="B11" s="4" t="s">
        <v>114</v>
      </c>
      <c r="C11" s="4" t="s">
        <v>109</v>
      </c>
      <c r="D11" s="4" t="s">
        <v>110</v>
      </c>
      <c r="E11" s="4" t="s">
        <v>115</v>
      </c>
      <c r="F11" s="4">
        <v>111</v>
      </c>
      <c r="G11" s="27">
        <f t="shared" si="0"/>
        <v>74</v>
      </c>
      <c r="H11" s="27">
        <f t="shared" si="1"/>
        <v>37</v>
      </c>
      <c r="I11" s="22" t="s">
        <v>150</v>
      </c>
      <c r="J11" s="28">
        <f t="shared" si="2"/>
        <v>37.799999999999997</v>
      </c>
      <c r="K11" s="28">
        <f t="shared" si="3"/>
        <v>74.8</v>
      </c>
      <c r="L11" s="17"/>
    </row>
    <row r="12" spans="1:12" s="7" customFormat="1">
      <c r="A12" s="6">
        <v>10</v>
      </c>
      <c r="B12" s="6" t="s">
        <v>116</v>
      </c>
      <c r="C12" s="6" t="s">
        <v>117</v>
      </c>
      <c r="D12" s="6" t="s">
        <v>118</v>
      </c>
      <c r="E12" s="6" t="s">
        <v>119</v>
      </c>
      <c r="F12" s="6">
        <v>110</v>
      </c>
      <c r="G12" s="27">
        <f t="shared" si="0"/>
        <v>73.333333333333329</v>
      </c>
      <c r="H12" s="27">
        <f t="shared" si="1"/>
        <v>36.666666666666664</v>
      </c>
      <c r="I12" s="23" t="s">
        <v>153</v>
      </c>
      <c r="J12" s="28">
        <f t="shared" si="2"/>
        <v>39.6</v>
      </c>
      <c r="K12" s="28">
        <f t="shared" si="3"/>
        <v>76.266666666666666</v>
      </c>
      <c r="L12" s="15"/>
    </row>
    <row r="13" spans="1:12" s="7" customFormat="1">
      <c r="A13" s="6">
        <v>11</v>
      </c>
      <c r="B13" s="6" t="s">
        <v>120</v>
      </c>
      <c r="C13" s="6" t="s">
        <v>117</v>
      </c>
      <c r="D13" s="6" t="s">
        <v>118</v>
      </c>
      <c r="E13" s="6" t="s">
        <v>121</v>
      </c>
      <c r="F13" s="6">
        <v>105</v>
      </c>
      <c r="G13" s="27">
        <f t="shared" si="0"/>
        <v>70</v>
      </c>
      <c r="H13" s="27">
        <f t="shared" si="1"/>
        <v>35</v>
      </c>
      <c r="I13" s="23" t="s">
        <v>157</v>
      </c>
      <c r="J13" s="28">
        <f t="shared" si="2"/>
        <v>39.4</v>
      </c>
      <c r="K13" s="28">
        <f t="shared" si="3"/>
        <v>74.400000000000006</v>
      </c>
      <c r="L13" s="15"/>
    </row>
    <row r="14" spans="1:12" s="7" customFormat="1">
      <c r="A14" s="6">
        <v>12</v>
      </c>
      <c r="B14" s="6" t="s">
        <v>122</v>
      </c>
      <c r="C14" s="6" t="s">
        <v>117</v>
      </c>
      <c r="D14" s="6" t="s">
        <v>118</v>
      </c>
      <c r="E14" s="6" t="s">
        <v>123</v>
      </c>
      <c r="F14" s="6">
        <v>105</v>
      </c>
      <c r="G14" s="27">
        <f t="shared" si="0"/>
        <v>70</v>
      </c>
      <c r="H14" s="27">
        <f t="shared" si="1"/>
        <v>35</v>
      </c>
      <c r="I14" s="23" t="s">
        <v>155</v>
      </c>
      <c r="J14" s="28">
        <f t="shared" si="2"/>
        <v>41.7</v>
      </c>
      <c r="K14" s="28">
        <f t="shared" si="3"/>
        <v>76.7</v>
      </c>
      <c r="L14" s="16" t="s">
        <v>189</v>
      </c>
    </row>
    <row r="15" spans="1:12" s="5" customFormat="1">
      <c r="A15" s="6">
        <v>13</v>
      </c>
      <c r="B15" s="4" t="s">
        <v>82</v>
      </c>
      <c r="C15" s="4" t="s">
        <v>83</v>
      </c>
      <c r="D15" s="4" t="s">
        <v>129</v>
      </c>
      <c r="E15" s="4" t="s">
        <v>84</v>
      </c>
      <c r="F15" s="4">
        <v>111.5</v>
      </c>
      <c r="G15" s="27">
        <f t="shared" si="0"/>
        <v>74.333333333333329</v>
      </c>
      <c r="H15" s="27">
        <f t="shared" si="1"/>
        <v>37.166666666666664</v>
      </c>
      <c r="I15" s="22" t="s">
        <v>158</v>
      </c>
      <c r="J15" s="28">
        <f t="shared" si="2"/>
        <v>41.3</v>
      </c>
      <c r="K15" s="28">
        <f t="shared" si="3"/>
        <v>78.466666666666669</v>
      </c>
      <c r="L15" s="17"/>
    </row>
    <row r="16" spans="1:12" s="5" customFormat="1">
      <c r="A16" s="6">
        <v>14</v>
      </c>
      <c r="B16" s="4" t="s">
        <v>85</v>
      </c>
      <c r="C16" s="4" t="s">
        <v>83</v>
      </c>
      <c r="D16" s="4" t="s">
        <v>129</v>
      </c>
      <c r="E16" s="4" t="s">
        <v>86</v>
      </c>
      <c r="F16" s="4">
        <v>108.5</v>
      </c>
      <c r="G16" s="27">
        <f t="shared" si="0"/>
        <v>72.333333333333329</v>
      </c>
      <c r="H16" s="27">
        <f t="shared" si="1"/>
        <v>36.166666666666664</v>
      </c>
      <c r="I16" s="22" t="s">
        <v>159</v>
      </c>
      <c r="J16" s="28">
        <f t="shared" si="2"/>
        <v>44.9</v>
      </c>
      <c r="K16" s="28">
        <f t="shared" si="3"/>
        <v>81.066666666666663</v>
      </c>
      <c r="L16" s="18" t="s">
        <v>189</v>
      </c>
    </row>
    <row r="17" spans="1:12" s="5" customFormat="1">
      <c r="A17" s="6">
        <v>15</v>
      </c>
      <c r="B17" s="4" t="s">
        <v>136</v>
      </c>
      <c r="C17" s="4" t="s">
        <v>83</v>
      </c>
      <c r="D17" s="4" t="s">
        <v>129</v>
      </c>
      <c r="E17" s="4" t="s">
        <v>87</v>
      </c>
      <c r="F17" s="4">
        <v>108</v>
      </c>
      <c r="G17" s="27">
        <f t="shared" si="0"/>
        <v>72</v>
      </c>
      <c r="H17" s="27">
        <f t="shared" si="1"/>
        <v>36</v>
      </c>
      <c r="I17" s="22" t="s">
        <v>160</v>
      </c>
      <c r="J17" s="28">
        <f t="shared" si="2"/>
        <v>42.9</v>
      </c>
      <c r="K17" s="28">
        <f t="shared" si="3"/>
        <v>78.900000000000006</v>
      </c>
      <c r="L17" s="17"/>
    </row>
    <row r="18" spans="1:12" s="7" customFormat="1">
      <c r="A18" s="6">
        <v>16</v>
      </c>
      <c r="B18" s="6" t="s">
        <v>88</v>
      </c>
      <c r="C18" s="6" t="s">
        <v>89</v>
      </c>
      <c r="D18" s="6" t="s">
        <v>132</v>
      </c>
      <c r="E18" s="6" t="s">
        <v>90</v>
      </c>
      <c r="F18" s="6">
        <v>103.5</v>
      </c>
      <c r="G18" s="27">
        <f t="shared" si="0"/>
        <v>69</v>
      </c>
      <c r="H18" s="27">
        <f t="shared" si="1"/>
        <v>34.5</v>
      </c>
      <c r="I18" s="23" t="s">
        <v>161</v>
      </c>
      <c r="J18" s="28">
        <f t="shared" si="2"/>
        <v>40.700000000000003</v>
      </c>
      <c r="K18" s="28">
        <f t="shared" si="3"/>
        <v>75.2</v>
      </c>
      <c r="L18" s="15"/>
    </row>
    <row r="19" spans="1:12" s="7" customFormat="1">
      <c r="A19" s="6">
        <v>17</v>
      </c>
      <c r="B19" s="6" t="s">
        <v>91</v>
      </c>
      <c r="C19" s="6" t="s">
        <v>89</v>
      </c>
      <c r="D19" s="6" t="s">
        <v>132</v>
      </c>
      <c r="E19" s="6" t="s">
        <v>92</v>
      </c>
      <c r="F19" s="6">
        <v>99</v>
      </c>
      <c r="G19" s="27">
        <f t="shared" si="0"/>
        <v>66</v>
      </c>
      <c r="H19" s="27">
        <f t="shared" si="1"/>
        <v>33</v>
      </c>
      <c r="I19" s="23" t="s">
        <v>162</v>
      </c>
      <c r="J19" s="28">
        <f t="shared" si="2"/>
        <v>43.6</v>
      </c>
      <c r="K19" s="28">
        <f t="shared" si="3"/>
        <v>76.599999999999994</v>
      </c>
      <c r="L19" s="16" t="s">
        <v>189</v>
      </c>
    </row>
    <row r="20" spans="1:12" s="5" customFormat="1">
      <c r="A20" s="6">
        <v>18</v>
      </c>
      <c r="B20" s="4" t="s">
        <v>93</v>
      </c>
      <c r="C20" s="4" t="s">
        <v>94</v>
      </c>
      <c r="D20" s="4" t="s">
        <v>102</v>
      </c>
      <c r="E20" s="4" t="s">
        <v>95</v>
      </c>
      <c r="F20" s="4">
        <v>110</v>
      </c>
      <c r="G20" s="27">
        <f t="shared" si="0"/>
        <v>73.333333333333329</v>
      </c>
      <c r="H20" s="27">
        <f t="shared" si="1"/>
        <v>36.666666666666664</v>
      </c>
      <c r="I20" s="22" t="s">
        <v>163</v>
      </c>
      <c r="J20" s="28">
        <f t="shared" si="2"/>
        <v>39.9</v>
      </c>
      <c r="K20" s="28">
        <f t="shared" si="3"/>
        <v>76.566666666666663</v>
      </c>
      <c r="L20" s="18" t="s">
        <v>189</v>
      </c>
    </row>
    <row r="21" spans="1:12" s="5" customFormat="1">
      <c r="A21" s="6">
        <v>19</v>
      </c>
      <c r="B21" s="4" t="s">
        <v>96</v>
      </c>
      <c r="C21" s="4" t="s">
        <v>94</v>
      </c>
      <c r="D21" s="4" t="s">
        <v>102</v>
      </c>
      <c r="E21" s="4" t="s">
        <v>97</v>
      </c>
      <c r="F21" s="4">
        <v>106</v>
      </c>
      <c r="G21" s="27">
        <f t="shared" si="0"/>
        <v>70.666666666666671</v>
      </c>
      <c r="H21" s="27">
        <f t="shared" si="1"/>
        <v>35.333333333333336</v>
      </c>
      <c r="I21" s="22" t="s">
        <v>149</v>
      </c>
      <c r="J21" s="28">
        <f t="shared" si="2"/>
        <v>41</v>
      </c>
      <c r="K21" s="28">
        <f t="shared" si="3"/>
        <v>76.333333333333343</v>
      </c>
      <c r="L21" s="18"/>
    </row>
    <row r="22" spans="1:12" s="11" customFormat="1">
      <c r="A22" s="6">
        <v>20</v>
      </c>
      <c r="B22" s="10" t="s">
        <v>98</v>
      </c>
      <c r="C22" s="10" t="s">
        <v>94</v>
      </c>
      <c r="D22" s="10" t="s">
        <v>102</v>
      </c>
      <c r="E22" s="10" t="s">
        <v>99</v>
      </c>
      <c r="F22" s="10">
        <v>105</v>
      </c>
      <c r="G22" s="27">
        <f t="shared" si="0"/>
        <v>70</v>
      </c>
      <c r="H22" s="27">
        <f t="shared" si="1"/>
        <v>35</v>
      </c>
      <c r="I22" s="24" t="s">
        <v>154</v>
      </c>
      <c r="J22" s="28">
        <f t="shared" si="2"/>
        <v>38.9</v>
      </c>
      <c r="K22" s="28">
        <f t="shared" si="3"/>
        <v>73.900000000000006</v>
      </c>
      <c r="L22" s="19"/>
    </row>
    <row r="23" spans="1:12" s="7" customFormat="1">
      <c r="A23" s="6">
        <v>21</v>
      </c>
      <c r="B23" s="6" t="s">
        <v>60</v>
      </c>
      <c r="C23" s="6" t="s">
        <v>59</v>
      </c>
      <c r="D23" s="6" t="s">
        <v>110</v>
      </c>
      <c r="E23" s="6" t="s">
        <v>61</v>
      </c>
      <c r="F23" s="6">
        <v>105.5</v>
      </c>
      <c r="G23" s="27">
        <f t="shared" si="0"/>
        <v>70.333333333333329</v>
      </c>
      <c r="H23" s="27">
        <f t="shared" si="1"/>
        <v>35.166666666666664</v>
      </c>
      <c r="I23" s="23" t="s">
        <v>164</v>
      </c>
      <c r="J23" s="28">
        <f t="shared" si="2"/>
        <v>38.4</v>
      </c>
      <c r="K23" s="28">
        <f t="shared" si="3"/>
        <v>73.566666666666663</v>
      </c>
      <c r="L23" s="15"/>
    </row>
    <row r="24" spans="1:12" s="7" customFormat="1">
      <c r="A24" s="6">
        <v>22</v>
      </c>
      <c r="B24" s="6" t="s">
        <v>62</v>
      </c>
      <c r="C24" s="6" t="s">
        <v>59</v>
      </c>
      <c r="D24" s="6" t="s">
        <v>110</v>
      </c>
      <c r="E24" s="6" t="s">
        <v>63</v>
      </c>
      <c r="F24" s="6">
        <v>104</v>
      </c>
      <c r="G24" s="27">
        <f t="shared" si="0"/>
        <v>69.333333333333329</v>
      </c>
      <c r="H24" s="27">
        <f t="shared" si="1"/>
        <v>34.666666666666664</v>
      </c>
      <c r="I24" s="23" t="s">
        <v>165</v>
      </c>
      <c r="J24" s="28">
        <f t="shared" si="2"/>
        <v>40.299999999999997</v>
      </c>
      <c r="K24" s="28">
        <f t="shared" si="3"/>
        <v>74.966666666666669</v>
      </c>
      <c r="L24" s="15"/>
    </row>
    <row r="25" spans="1:12" s="7" customFormat="1">
      <c r="A25" s="6">
        <v>23</v>
      </c>
      <c r="B25" s="6" t="s">
        <v>64</v>
      </c>
      <c r="C25" s="6" t="s">
        <v>59</v>
      </c>
      <c r="D25" s="6" t="s">
        <v>110</v>
      </c>
      <c r="E25" s="6" t="s">
        <v>65</v>
      </c>
      <c r="F25" s="6">
        <v>104</v>
      </c>
      <c r="G25" s="27">
        <f t="shared" si="0"/>
        <v>69.333333333333329</v>
      </c>
      <c r="H25" s="27">
        <f t="shared" si="1"/>
        <v>34.666666666666664</v>
      </c>
      <c r="I25" s="23" t="s">
        <v>166</v>
      </c>
      <c r="J25" s="28">
        <f t="shared" si="2"/>
        <v>43.4</v>
      </c>
      <c r="K25" s="28">
        <f t="shared" si="3"/>
        <v>78.066666666666663</v>
      </c>
      <c r="L25" s="16" t="s">
        <v>189</v>
      </c>
    </row>
    <row r="26" spans="1:12" s="7" customFormat="1">
      <c r="A26" s="6">
        <v>24</v>
      </c>
      <c r="B26" s="6" t="s">
        <v>66</v>
      </c>
      <c r="C26" s="6" t="s">
        <v>59</v>
      </c>
      <c r="D26" s="6" t="s">
        <v>110</v>
      </c>
      <c r="E26" s="6" t="s">
        <v>67</v>
      </c>
      <c r="F26" s="6">
        <v>104</v>
      </c>
      <c r="G26" s="27">
        <f t="shared" si="0"/>
        <v>69.333333333333329</v>
      </c>
      <c r="H26" s="27">
        <f t="shared" si="1"/>
        <v>34.666666666666664</v>
      </c>
      <c r="I26" s="23" t="s">
        <v>167</v>
      </c>
      <c r="J26" s="28">
        <f t="shared" si="2"/>
        <v>43.1</v>
      </c>
      <c r="K26" s="28">
        <f t="shared" si="3"/>
        <v>77.766666666666666</v>
      </c>
      <c r="L26" s="15"/>
    </row>
    <row r="27" spans="1:12" s="5" customFormat="1">
      <c r="A27" s="6">
        <v>25</v>
      </c>
      <c r="B27" s="4" t="s">
        <v>69</v>
      </c>
      <c r="C27" s="4" t="s">
        <v>68</v>
      </c>
      <c r="D27" s="4" t="s">
        <v>118</v>
      </c>
      <c r="E27" s="4" t="s">
        <v>70</v>
      </c>
      <c r="F27" s="4">
        <v>103</v>
      </c>
      <c r="G27" s="27">
        <f t="shared" si="0"/>
        <v>68.666666666666671</v>
      </c>
      <c r="H27" s="27">
        <f t="shared" si="1"/>
        <v>34.333333333333336</v>
      </c>
      <c r="I27" s="22" t="s">
        <v>167</v>
      </c>
      <c r="J27" s="28">
        <f t="shared" si="2"/>
        <v>43.1</v>
      </c>
      <c r="K27" s="28">
        <f t="shared" si="3"/>
        <v>77.433333333333337</v>
      </c>
      <c r="L27" s="18" t="s">
        <v>189</v>
      </c>
    </row>
    <row r="28" spans="1:12" s="5" customFormat="1">
      <c r="A28" s="6">
        <v>26</v>
      </c>
      <c r="B28" s="4" t="s">
        <v>71</v>
      </c>
      <c r="C28" s="4" t="s">
        <v>68</v>
      </c>
      <c r="D28" s="4" t="s">
        <v>118</v>
      </c>
      <c r="E28" s="4" t="s">
        <v>72</v>
      </c>
      <c r="F28" s="4">
        <v>101.5</v>
      </c>
      <c r="G28" s="27">
        <f t="shared" si="0"/>
        <v>67.666666666666671</v>
      </c>
      <c r="H28" s="27">
        <f t="shared" si="1"/>
        <v>33.833333333333336</v>
      </c>
      <c r="I28" s="22" t="s">
        <v>168</v>
      </c>
      <c r="J28" s="28">
        <f t="shared" si="2"/>
        <v>41.9</v>
      </c>
      <c r="K28" s="28">
        <f t="shared" si="3"/>
        <v>75.733333333333334</v>
      </c>
      <c r="L28" s="17"/>
    </row>
    <row r="29" spans="1:12" s="5" customFormat="1">
      <c r="A29" s="6">
        <v>27</v>
      </c>
      <c r="B29" s="4" t="s">
        <v>73</v>
      </c>
      <c r="C29" s="4" t="s">
        <v>68</v>
      </c>
      <c r="D29" s="4" t="s">
        <v>118</v>
      </c>
      <c r="E29" s="4" t="s">
        <v>74</v>
      </c>
      <c r="F29" s="4">
        <v>101.5</v>
      </c>
      <c r="G29" s="27">
        <f t="shared" si="0"/>
        <v>67.666666666666671</v>
      </c>
      <c r="H29" s="27">
        <f t="shared" si="1"/>
        <v>33.833333333333336</v>
      </c>
      <c r="I29" s="22" t="s">
        <v>169</v>
      </c>
      <c r="J29" s="28">
        <f t="shared" si="2"/>
        <v>42.7</v>
      </c>
      <c r="K29" s="28">
        <f t="shared" si="3"/>
        <v>76.533333333333331</v>
      </c>
      <c r="L29" s="17"/>
    </row>
    <row r="30" spans="1:12" s="7" customFormat="1">
      <c r="A30" s="6">
        <v>28</v>
      </c>
      <c r="B30" s="6" t="s">
        <v>75</v>
      </c>
      <c r="C30" s="6" t="s">
        <v>76</v>
      </c>
      <c r="D30" s="6" t="s">
        <v>129</v>
      </c>
      <c r="E30" s="6" t="s">
        <v>77</v>
      </c>
      <c r="F30" s="6">
        <v>113</v>
      </c>
      <c r="G30" s="27">
        <f t="shared" si="0"/>
        <v>75.333333333333329</v>
      </c>
      <c r="H30" s="27">
        <f t="shared" si="1"/>
        <v>37.666666666666664</v>
      </c>
      <c r="I30" s="23" t="s">
        <v>170</v>
      </c>
      <c r="J30" s="28">
        <f t="shared" si="2"/>
        <v>38.299999999999997</v>
      </c>
      <c r="K30" s="28">
        <f t="shared" si="3"/>
        <v>75.966666666666669</v>
      </c>
      <c r="L30" s="16" t="s">
        <v>189</v>
      </c>
    </row>
    <row r="31" spans="1:12" s="7" customFormat="1">
      <c r="A31" s="6">
        <v>29</v>
      </c>
      <c r="B31" s="6" t="s">
        <v>78</v>
      </c>
      <c r="C31" s="6" t="s">
        <v>76</v>
      </c>
      <c r="D31" s="6" t="s">
        <v>129</v>
      </c>
      <c r="E31" s="6" t="s">
        <v>79</v>
      </c>
      <c r="F31" s="6">
        <v>109</v>
      </c>
      <c r="G31" s="27">
        <f t="shared" si="0"/>
        <v>72.666666666666671</v>
      </c>
      <c r="H31" s="27">
        <f t="shared" si="1"/>
        <v>36.333333333333336</v>
      </c>
      <c r="I31" s="23" t="s">
        <v>150</v>
      </c>
      <c r="J31" s="28">
        <f t="shared" si="2"/>
        <v>37.799999999999997</v>
      </c>
      <c r="K31" s="28">
        <f t="shared" si="3"/>
        <v>74.133333333333326</v>
      </c>
      <c r="L31" s="15"/>
    </row>
    <row r="32" spans="1:12" s="7" customFormat="1">
      <c r="A32" s="6">
        <v>30</v>
      </c>
      <c r="B32" s="6" t="s">
        <v>80</v>
      </c>
      <c r="C32" s="6" t="s">
        <v>76</v>
      </c>
      <c r="D32" s="6" t="s">
        <v>129</v>
      </c>
      <c r="E32" s="6" t="s">
        <v>81</v>
      </c>
      <c r="F32" s="6">
        <v>105.5</v>
      </c>
      <c r="G32" s="27">
        <f t="shared" si="0"/>
        <v>70.333333333333329</v>
      </c>
      <c r="H32" s="27">
        <f t="shared" si="1"/>
        <v>35.166666666666664</v>
      </c>
      <c r="I32" s="23" t="s">
        <v>171</v>
      </c>
      <c r="J32" s="28">
        <f t="shared" si="2"/>
        <v>38.5</v>
      </c>
      <c r="K32" s="28">
        <f t="shared" si="3"/>
        <v>73.666666666666657</v>
      </c>
      <c r="L32" s="16"/>
    </row>
    <row r="33" spans="1:12" s="5" customFormat="1">
      <c r="A33" s="6">
        <v>31</v>
      </c>
      <c r="B33" s="4" t="s">
        <v>39</v>
      </c>
      <c r="C33" s="4" t="s">
        <v>38</v>
      </c>
      <c r="D33" s="4" t="s">
        <v>132</v>
      </c>
      <c r="E33" s="4" t="s">
        <v>40</v>
      </c>
      <c r="F33" s="4">
        <v>102.5</v>
      </c>
      <c r="G33" s="27">
        <f t="shared" si="0"/>
        <v>68.333333333333329</v>
      </c>
      <c r="H33" s="27">
        <f t="shared" si="1"/>
        <v>34.166666666666664</v>
      </c>
      <c r="I33" s="22" t="s">
        <v>172</v>
      </c>
      <c r="J33" s="28">
        <f t="shared" si="2"/>
        <v>40.6</v>
      </c>
      <c r="K33" s="28">
        <f t="shared" si="3"/>
        <v>74.766666666666666</v>
      </c>
      <c r="L33" s="18" t="s">
        <v>189</v>
      </c>
    </row>
    <row r="34" spans="1:12" s="5" customFormat="1">
      <c r="A34" s="6">
        <v>32</v>
      </c>
      <c r="B34" s="4" t="s">
        <v>41</v>
      </c>
      <c r="C34" s="4" t="s">
        <v>38</v>
      </c>
      <c r="D34" s="4" t="s">
        <v>132</v>
      </c>
      <c r="E34" s="4" t="s">
        <v>42</v>
      </c>
      <c r="F34" s="4">
        <v>101</v>
      </c>
      <c r="G34" s="27">
        <f t="shared" si="0"/>
        <v>67.333333333333329</v>
      </c>
      <c r="H34" s="27">
        <f t="shared" si="1"/>
        <v>33.666666666666664</v>
      </c>
      <c r="I34" s="22" t="s">
        <v>173</v>
      </c>
      <c r="J34" s="28">
        <f t="shared" si="2"/>
        <v>36</v>
      </c>
      <c r="K34" s="28">
        <f t="shared" si="3"/>
        <v>69.666666666666657</v>
      </c>
      <c r="L34" s="17"/>
    </row>
    <row r="35" spans="1:12" s="5" customFormat="1">
      <c r="A35" s="6">
        <v>33</v>
      </c>
      <c r="B35" s="4" t="s">
        <v>43</v>
      </c>
      <c r="C35" s="4" t="s">
        <v>38</v>
      </c>
      <c r="D35" s="4" t="s">
        <v>132</v>
      </c>
      <c r="E35" s="4" t="s">
        <v>44</v>
      </c>
      <c r="F35" s="4">
        <v>101</v>
      </c>
      <c r="G35" s="27">
        <f t="shared" si="0"/>
        <v>67.333333333333329</v>
      </c>
      <c r="H35" s="27">
        <f t="shared" si="1"/>
        <v>33.666666666666664</v>
      </c>
      <c r="I35" s="22" t="s">
        <v>174</v>
      </c>
      <c r="J35" s="28">
        <f t="shared" si="2"/>
        <v>38.6</v>
      </c>
      <c r="K35" s="28">
        <f t="shared" si="3"/>
        <v>72.266666666666666</v>
      </c>
      <c r="L35" s="17"/>
    </row>
    <row r="36" spans="1:12" s="5" customFormat="1">
      <c r="A36" s="6">
        <v>34</v>
      </c>
      <c r="B36" s="4" t="s">
        <v>45</v>
      </c>
      <c r="C36" s="4" t="s">
        <v>38</v>
      </c>
      <c r="D36" s="4" t="s">
        <v>132</v>
      </c>
      <c r="E36" s="4" t="s">
        <v>46</v>
      </c>
      <c r="F36" s="4">
        <v>101</v>
      </c>
      <c r="G36" s="27">
        <f t="shared" si="0"/>
        <v>67.333333333333329</v>
      </c>
      <c r="H36" s="27">
        <f t="shared" si="1"/>
        <v>33.666666666666664</v>
      </c>
      <c r="I36" s="22" t="s">
        <v>175</v>
      </c>
      <c r="J36" s="28">
        <f t="shared" si="2"/>
        <v>38.700000000000003</v>
      </c>
      <c r="K36" s="28">
        <f t="shared" si="3"/>
        <v>72.366666666666674</v>
      </c>
      <c r="L36" s="17"/>
    </row>
    <row r="37" spans="1:12" s="7" customFormat="1">
      <c r="A37" s="6">
        <v>35</v>
      </c>
      <c r="B37" s="6" t="s">
        <v>47</v>
      </c>
      <c r="C37" s="6" t="s">
        <v>48</v>
      </c>
      <c r="D37" s="6" t="s">
        <v>102</v>
      </c>
      <c r="E37" s="6" t="s">
        <v>49</v>
      </c>
      <c r="F37" s="6">
        <v>108.5</v>
      </c>
      <c r="G37" s="27">
        <f t="shared" si="0"/>
        <v>72.333333333333329</v>
      </c>
      <c r="H37" s="27">
        <f t="shared" si="1"/>
        <v>36.166666666666664</v>
      </c>
      <c r="I37" s="23" t="s">
        <v>176</v>
      </c>
      <c r="J37" s="28">
        <f t="shared" si="2"/>
        <v>39.5</v>
      </c>
      <c r="K37" s="28">
        <f t="shared" si="3"/>
        <v>75.666666666666657</v>
      </c>
      <c r="L37" s="16" t="s">
        <v>189</v>
      </c>
    </row>
    <row r="38" spans="1:12" s="7" customFormat="1">
      <c r="A38" s="6">
        <v>36</v>
      </c>
      <c r="B38" s="6" t="s">
        <v>50</v>
      </c>
      <c r="C38" s="6" t="s">
        <v>48</v>
      </c>
      <c r="D38" s="6" t="s">
        <v>102</v>
      </c>
      <c r="E38" s="6" t="s">
        <v>51</v>
      </c>
      <c r="F38" s="6">
        <v>107.5</v>
      </c>
      <c r="G38" s="27">
        <f t="shared" si="0"/>
        <v>71.666666666666671</v>
      </c>
      <c r="H38" s="27">
        <f t="shared" si="1"/>
        <v>35.833333333333336</v>
      </c>
      <c r="I38" s="23" t="s">
        <v>175</v>
      </c>
      <c r="J38" s="28">
        <f t="shared" si="2"/>
        <v>38.700000000000003</v>
      </c>
      <c r="K38" s="28">
        <f t="shared" si="3"/>
        <v>74.533333333333331</v>
      </c>
      <c r="L38" s="15"/>
    </row>
    <row r="39" spans="1:12" s="5" customFormat="1">
      <c r="A39" s="6">
        <v>37</v>
      </c>
      <c r="B39" s="4" t="s">
        <v>52</v>
      </c>
      <c r="C39" s="4" t="s">
        <v>53</v>
      </c>
      <c r="D39" s="4" t="s">
        <v>110</v>
      </c>
      <c r="E39" s="4" t="s">
        <v>54</v>
      </c>
      <c r="F39" s="4">
        <v>112</v>
      </c>
      <c r="G39" s="27">
        <f t="shared" si="0"/>
        <v>74.666666666666671</v>
      </c>
      <c r="H39" s="27">
        <f t="shared" si="1"/>
        <v>37.333333333333336</v>
      </c>
      <c r="I39" s="22" t="s">
        <v>164</v>
      </c>
      <c r="J39" s="28">
        <f t="shared" si="2"/>
        <v>38.4</v>
      </c>
      <c r="K39" s="28">
        <f t="shared" si="3"/>
        <v>75.733333333333334</v>
      </c>
      <c r="L39" s="17"/>
    </row>
    <row r="40" spans="1:12" s="5" customFormat="1">
      <c r="A40" s="6">
        <v>38</v>
      </c>
      <c r="B40" s="4" t="s">
        <v>55</v>
      </c>
      <c r="C40" s="4" t="s">
        <v>53</v>
      </c>
      <c r="D40" s="4" t="s">
        <v>110</v>
      </c>
      <c r="E40" s="4" t="s">
        <v>56</v>
      </c>
      <c r="F40" s="4">
        <v>111</v>
      </c>
      <c r="G40" s="27">
        <f t="shared" si="0"/>
        <v>74</v>
      </c>
      <c r="H40" s="27">
        <f t="shared" si="1"/>
        <v>37</v>
      </c>
      <c r="I40" s="22" t="s">
        <v>177</v>
      </c>
      <c r="J40" s="28">
        <f t="shared" si="2"/>
        <v>37.4</v>
      </c>
      <c r="K40" s="28">
        <f t="shared" si="3"/>
        <v>74.400000000000006</v>
      </c>
      <c r="L40" s="17"/>
    </row>
    <row r="41" spans="1:12" s="5" customFormat="1">
      <c r="A41" s="6">
        <v>39</v>
      </c>
      <c r="B41" s="4" t="s">
        <v>57</v>
      </c>
      <c r="C41" s="4" t="s">
        <v>53</v>
      </c>
      <c r="D41" s="4" t="s">
        <v>110</v>
      </c>
      <c r="E41" s="4" t="s">
        <v>58</v>
      </c>
      <c r="F41" s="4">
        <v>110</v>
      </c>
      <c r="G41" s="27">
        <f t="shared" si="0"/>
        <v>73.333333333333329</v>
      </c>
      <c r="H41" s="27">
        <f t="shared" si="1"/>
        <v>36.666666666666664</v>
      </c>
      <c r="I41" s="22" t="s">
        <v>158</v>
      </c>
      <c r="J41" s="28">
        <f t="shared" si="2"/>
        <v>41.3</v>
      </c>
      <c r="K41" s="28">
        <f t="shared" si="3"/>
        <v>77.966666666666669</v>
      </c>
      <c r="L41" s="18" t="s">
        <v>189</v>
      </c>
    </row>
    <row r="42" spans="1:12" s="7" customFormat="1">
      <c r="A42" s="6">
        <v>40</v>
      </c>
      <c r="B42" s="6" t="s">
        <v>21</v>
      </c>
      <c r="C42" s="6" t="s">
        <v>22</v>
      </c>
      <c r="D42" s="6" t="s">
        <v>118</v>
      </c>
      <c r="E42" s="6" t="s">
        <v>23</v>
      </c>
      <c r="F42" s="6">
        <v>103.5</v>
      </c>
      <c r="G42" s="27">
        <f t="shared" si="0"/>
        <v>69</v>
      </c>
      <c r="H42" s="27">
        <f t="shared" si="1"/>
        <v>34.5</v>
      </c>
      <c r="I42" s="23" t="s">
        <v>157</v>
      </c>
      <c r="J42" s="28">
        <f t="shared" si="2"/>
        <v>39.4</v>
      </c>
      <c r="K42" s="28">
        <f t="shared" si="3"/>
        <v>73.900000000000006</v>
      </c>
      <c r="L42" s="16" t="s">
        <v>189</v>
      </c>
    </row>
    <row r="43" spans="1:12" s="7" customFormat="1">
      <c r="A43" s="6">
        <v>41</v>
      </c>
      <c r="B43" s="6" t="s">
        <v>24</v>
      </c>
      <c r="C43" s="6" t="s">
        <v>22</v>
      </c>
      <c r="D43" s="6" t="s">
        <v>118</v>
      </c>
      <c r="E43" s="6" t="s">
        <v>25</v>
      </c>
      <c r="F43" s="6">
        <v>101.5</v>
      </c>
      <c r="G43" s="27">
        <f t="shared" si="0"/>
        <v>67.666666666666671</v>
      </c>
      <c r="H43" s="27">
        <f t="shared" si="1"/>
        <v>33.833333333333336</v>
      </c>
      <c r="I43" s="23" t="s">
        <v>178</v>
      </c>
      <c r="J43" s="28">
        <f t="shared" si="2"/>
        <v>39.799999999999997</v>
      </c>
      <c r="K43" s="28">
        <f t="shared" si="3"/>
        <v>73.633333333333326</v>
      </c>
      <c r="L43" s="16"/>
    </row>
    <row r="44" spans="1:12" s="7" customFormat="1">
      <c r="A44" s="6">
        <v>42</v>
      </c>
      <c r="B44" s="6" t="s">
        <v>26</v>
      </c>
      <c r="C44" s="6" t="s">
        <v>22</v>
      </c>
      <c r="D44" s="6" t="s">
        <v>118</v>
      </c>
      <c r="E44" s="6" t="s">
        <v>27</v>
      </c>
      <c r="F44" s="6">
        <v>101.5</v>
      </c>
      <c r="G44" s="27">
        <f t="shared" si="0"/>
        <v>67.666666666666671</v>
      </c>
      <c r="H44" s="27">
        <f t="shared" si="1"/>
        <v>33.833333333333336</v>
      </c>
      <c r="I44" s="23" t="s">
        <v>179</v>
      </c>
      <c r="J44" s="28">
        <f t="shared" si="2"/>
        <v>36.799999999999997</v>
      </c>
      <c r="K44" s="28">
        <f t="shared" si="3"/>
        <v>70.633333333333326</v>
      </c>
      <c r="L44" s="15"/>
    </row>
    <row r="45" spans="1:12" s="5" customFormat="1">
      <c r="A45" s="6">
        <v>43</v>
      </c>
      <c r="B45" s="4" t="s">
        <v>28</v>
      </c>
      <c r="C45" s="4" t="s">
        <v>29</v>
      </c>
      <c r="D45" s="4" t="s">
        <v>129</v>
      </c>
      <c r="E45" s="4" t="s">
        <v>30</v>
      </c>
      <c r="F45" s="4">
        <v>111</v>
      </c>
      <c r="G45" s="27">
        <f t="shared" si="0"/>
        <v>74</v>
      </c>
      <c r="H45" s="27">
        <f t="shared" si="1"/>
        <v>37</v>
      </c>
      <c r="I45" s="22" t="s">
        <v>180</v>
      </c>
      <c r="J45" s="28">
        <f t="shared" si="2"/>
        <v>40.200000000000003</v>
      </c>
      <c r="K45" s="28">
        <f t="shared" si="3"/>
        <v>77.2</v>
      </c>
      <c r="L45" s="18" t="s">
        <v>189</v>
      </c>
    </row>
    <row r="46" spans="1:12" s="5" customFormat="1">
      <c r="A46" s="6">
        <v>44</v>
      </c>
      <c r="B46" s="4" t="s">
        <v>31</v>
      </c>
      <c r="C46" s="4" t="s">
        <v>29</v>
      </c>
      <c r="D46" s="4" t="s">
        <v>129</v>
      </c>
      <c r="E46" s="4" t="s">
        <v>32</v>
      </c>
      <c r="F46" s="4">
        <v>107.5</v>
      </c>
      <c r="G46" s="27">
        <f t="shared" si="0"/>
        <v>71.666666666666671</v>
      </c>
      <c r="H46" s="27">
        <f t="shared" si="1"/>
        <v>35.833333333333336</v>
      </c>
      <c r="I46" s="22" t="s">
        <v>181</v>
      </c>
      <c r="J46" s="28">
        <f t="shared" si="2"/>
        <v>39</v>
      </c>
      <c r="K46" s="28">
        <f t="shared" si="3"/>
        <v>74.833333333333343</v>
      </c>
      <c r="L46" s="17"/>
    </row>
    <row r="47" spans="1:12" s="5" customFormat="1">
      <c r="A47" s="6">
        <v>45</v>
      </c>
      <c r="B47" s="12" t="s">
        <v>138</v>
      </c>
      <c r="C47" s="12" t="s">
        <v>29</v>
      </c>
      <c r="D47" s="12" t="s">
        <v>129</v>
      </c>
      <c r="E47" s="12" t="s">
        <v>139</v>
      </c>
      <c r="F47" s="12">
        <v>105</v>
      </c>
      <c r="G47" s="27">
        <f t="shared" si="0"/>
        <v>70</v>
      </c>
      <c r="H47" s="27">
        <f t="shared" si="1"/>
        <v>35</v>
      </c>
      <c r="I47" s="22" t="s">
        <v>182</v>
      </c>
      <c r="J47" s="28">
        <f t="shared" si="2"/>
        <v>37.200000000000003</v>
      </c>
      <c r="K47" s="28">
        <f t="shared" si="3"/>
        <v>72.2</v>
      </c>
      <c r="L47" s="17"/>
    </row>
    <row r="48" spans="1:12" s="7" customFormat="1">
      <c r="A48" s="6">
        <v>46</v>
      </c>
      <c r="B48" s="6" t="s">
        <v>33</v>
      </c>
      <c r="C48" s="6" t="s">
        <v>34</v>
      </c>
      <c r="D48" s="6" t="s">
        <v>132</v>
      </c>
      <c r="E48" s="6" t="s">
        <v>35</v>
      </c>
      <c r="F48" s="6">
        <v>109.5</v>
      </c>
      <c r="G48" s="27">
        <f t="shared" si="0"/>
        <v>73</v>
      </c>
      <c r="H48" s="27">
        <f t="shared" si="1"/>
        <v>36.5</v>
      </c>
      <c r="I48" s="23" t="s">
        <v>183</v>
      </c>
      <c r="J48" s="28">
        <f t="shared" si="2"/>
        <v>40.5</v>
      </c>
      <c r="K48" s="28">
        <f t="shared" si="3"/>
        <v>77</v>
      </c>
      <c r="L48" s="16" t="s">
        <v>189</v>
      </c>
    </row>
    <row r="49" spans="1:12" s="7" customFormat="1">
      <c r="A49" s="6">
        <v>47</v>
      </c>
      <c r="B49" s="6" t="s">
        <v>36</v>
      </c>
      <c r="C49" s="6" t="s">
        <v>34</v>
      </c>
      <c r="D49" s="6" t="s">
        <v>132</v>
      </c>
      <c r="E49" s="6" t="s">
        <v>37</v>
      </c>
      <c r="F49" s="6">
        <v>109</v>
      </c>
      <c r="G49" s="27">
        <f t="shared" si="0"/>
        <v>72.666666666666671</v>
      </c>
      <c r="H49" s="27">
        <f t="shared" si="1"/>
        <v>36.333333333333336</v>
      </c>
      <c r="I49" s="23" t="s">
        <v>184</v>
      </c>
      <c r="J49" s="28">
        <f t="shared" si="2"/>
        <v>39.299999999999997</v>
      </c>
      <c r="K49" s="28">
        <f t="shared" si="3"/>
        <v>75.633333333333326</v>
      </c>
      <c r="L49" s="15"/>
    </row>
    <row r="50" spans="1:12" s="5" customFormat="1">
      <c r="A50" s="6">
        <v>48</v>
      </c>
      <c r="B50" s="4" t="s">
        <v>0</v>
      </c>
      <c r="C50" s="4" t="s">
        <v>1</v>
      </c>
      <c r="D50" s="4" t="s">
        <v>102</v>
      </c>
      <c r="E50" s="4" t="s">
        <v>2</v>
      </c>
      <c r="F50" s="4">
        <v>112.5</v>
      </c>
      <c r="G50" s="27">
        <f t="shared" si="0"/>
        <v>75</v>
      </c>
      <c r="H50" s="27">
        <f t="shared" si="1"/>
        <v>37.5</v>
      </c>
      <c r="I50" s="22" t="s">
        <v>185</v>
      </c>
      <c r="J50" s="28">
        <f t="shared" si="2"/>
        <v>38.799999999999997</v>
      </c>
      <c r="K50" s="28">
        <f t="shared" si="3"/>
        <v>76.3</v>
      </c>
      <c r="L50" s="18" t="s">
        <v>189</v>
      </c>
    </row>
    <row r="51" spans="1:12" s="5" customFormat="1">
      <c r="A51" s="6">
        <v>49</v>
      </c>
      <c r="B51" s="4" t="s">
        <v>3</v>
      </c>
      <c r="C51" s="4" t="s">
        <v>1</v>
      </c>
      <c r="D51" s="4" t="s">
        <v>102</v>
      </c>
      <c r="E51" s="4" t="s">
        <v>4</v>
      </c>
      <c r="F51" s="4">
        <v>111</v>
      </c>
      <c r="G51" s="27">
        <f t="shared" si="0"/>
        <v>74</v>
      </c>
      <c r="H51" s="27">
        <f t="shared" si="1"/>
        <v>37</v>
      </c>
      <c r="I51" s="22" t="s">
        <v>186</v>
      </c>
      <c r="J51" s="28">
        <f t="shared" si="2"/>
        <v>34.200000000000003</v>
      </c>
      <c r="K51" s="28">
        <f t="shared" si="3"/>
        <v>71.2</v>
      </c>
      <c r="L51" s="17"/>
    </row>
    <row r="52" spans="1:12" s="5" customFormat="1">
      <c r="A52" s="6">
        <v>50</v>
      </c>
      <c r="B52" s="4" t="s">
        <v>5</v>
      </c>
      <c r="C52" s="4" t="s">
        <v>1</v>
      </c>
      <c r="D52" s="4" t="s">
        <v>102</v>
      </c>
      <c r="E52" s="4" t="s">
        <v>6</v>
      </c>
      <c r="F52" s="4">
        <v>109</v>
      </c>
      <c r="G52" s="27">
        <f t="shared" si="0"/>
        <v>72.666666666666671</v>
      </c>
      <c r="H52" s="27">
        <f t="shared" si="1"/>
        <v>36.333333333333336</v>
      </c>
      <c r="I52" s="22" t="s">
        <v>150</v>
      </c>
      <c r="J52" s="28">
        <f t="shared" si="2"/>
        <v>37.799999999999997</v>
      </c>
      <c r="K52" s="28">
        <f t="shared" si="3"/>
        <v>74.133333333333326</v>
      </c>
      <c r="L52" s="17"/>
    </row>
    <row r="53" spans="1:12" s="7" customFormat="1">
      <c r="A53" s="6">
        <v>51</v>
      </c>
      <c r="B53" s="6" t="s">
        <v>7</v>
      </c>
      <c r="C53" s="6" t="s">
        <v>8</v>
      </c>
      <c r="D53" s="6" t="s">
        <v>110</v>
      </c>
      <c r="E53" s="6" t="s">
        <v>9</v>
      </c>
      <c r="F53" s="6">
        <v>108.5</v>
      </c>
      <c r="G53" s="27">
        <f t="shared" si="0"/>
        <v>72.333333333333329</v>
      </c>
      <c r="H53" s="27">
        <f t="shared" si="1"/>
        <v>36.166666666666664</v>
      </c>
      <c r="I53" s="23" t="s">
        <v>171</v>
      </c>
      <c r="J53" s="28">
        <f t="shared" si="2"/>
        <v>38.5</v>
      </c>
      <c r="K53" s="28">
        <f t="shared" si="3"/>
        <v>74.666666666666657</v>
      </c>
      <c r="L53" s="15"/>
    </row>
    <row r="54" spans="1:12" s="14" customFormat="1">
      <c r="A54" s="6">
        <v>52</v>
      </c>
      <c r="B54" s="13" t="s">
        <v>10</v>
      </c>
      <c r="C54" s="13" t="s">
        <v>8</v>
      </c>
      <c r="D54" s="13" t="s">
        <v>110</v>
      </c>
      <c r="E54" s="13" t="s">
        <v>11</v>
      </c>
      <c r="F54" s="13">
        <v>108</v>
      </c>
      <c r="G54" s="27">
        <f t="shared" si="0"/>
        <v>72</v>
      </c>
      <c r="H54" s="27">
        <f t="shared" si="1"/>
        <v>36</v>
      </c>
      <c r="I54" s="25" t="s">
        <v>172</v>
      </c>
      <c r="J54" s="28">
        <f t="shared" si="2"/>
        <v>40.6</v>
      </c>
      <c r="K54" s="28">
        <f t="shared" si="3"/>
        <v>76.599999999999994</v>
      </c>
      <c r="L54" s="20" t="s">
        <v>189</v>
      </c>
    </row>
    <row r="55" spans="1:12" s="7" customFormat="1">
      <c r="A55" s="6">
        <v>53</v>
      </c>
      <c r="B55" s="6" t="s">
        <v>12</v>
      </c>
      <c r="C55" s="6" t="s">
        <v>8</v>
      </c>
      <c r="D55" s="6" t="s">
        <v>110</v>
      </c>
      <c r="E55" s="6" t="s">
        <v>13</v>
      </c>
      <c r="F55" s="6">
        <v>107</v>
      </c>
      <c r="G55" s="27">
        <f t="shared" si="0"/>
        <v>71.333333333333329</v>
      </c>
      <c r="H55" s="27">
        <f t="shared" si="1"/>
        <v>35.666666666666664</v>
      </c>
      <c r="I55" s="23" t="s">
        <v>187</v>
      </c>
      <c r="J55" s="28">
        <f t="shared" si="2"/>
        <v>39.200000000000003</v>
      </c>
      <c r="K55" s="28">
        <f t="shared" si="3"/>
        <v>74.866666666666674</v>
      </c>
      <c r="L55" s="15"/>
    </row>
    <row r="56" spans="1:12" s="5" customFormat="1">
      <c r="A56" s="6">
        <v>54</v>
      </c>
      <c r="B56" s="4" t="s">
        <v>20</v>
      </c>
      <c r="C56" s="4" t="s">
        <v>14</v>
      </c>
      <c r="D56" s="4" t="s">
        <v>118</v>
      </c>
      <c r="E56" s="4" t="s">
        <v>15</v>
      </c>
      <c r="F56" s="4">
        <v>101</v>
      </c>
      <c r="G56" s="27">
        <f t="shared" si="0"/>
        <v>67.333333333333329</v>
      </c>
      <c r="H56" s="27">
        <f t="shared" si="1"/>
        <v>33.666666666666664</v>
      </c>
      <c r="I56" s="22" t="s">
        <v>188</v>
      </c>
      <c r="J56" s="28">
        <f t="shared" si="2"/>
        <v>35.799999999999997</v>
      </c>
      <c r="K56" s="28">
        <f t="shared" si="3"/>
        <v>69.466666666666669</v>
      </c>
      <c r="L56" s="17"/>
    </row>
    <row r="57" spans="1:12" s="5" customFormat="1">
      <c r="A57" s="6">
        <v>55</v>
      </c>
      <c r="B57" s="4" t="s">
        <v>16</v>
      </c>
      <c r="C57" s="4" t="s">
        <v>14</v>
      </c>
      <c r="D57" s="4" t="s">
        <v>118</v>
      </c>
      <c r="E57" s="4" t="s">
        <v>17</v>
      </c>
      <c r="F57" s="4">
        <v>100</v>
      </c>
      <c r="G57" s="27">
        <f t="shared" si="0"/>
        <v>66.666666666666671</v>
      </c>
      <c r="H57" s="27">
        <f t="shared" si="1"/>
        <v>33.333333333333336</v>
      </c>
      <c r="I57" s="22" t="s">
        <v>164</v>
      </c>
      <c r="J57" s="28">
        <f t="shared" si="2"/>
        <v>38.4</v>
      </c>
      <c r="K57" s="28">
        <f t="shared" si="3"/>
        <v>71.733333333333334</v>
      </c>
      <c r="L57" s="18" t="s">
        <v>189</v>
      </c>
    </row>
    <row r="58" spans="1:12" s="5" customFormat="1">
      <c r="A58" s="6">
        <v>56</v>
      </c>
      <c r="B58" s="4" t="s">
        <v>18</v>
      </c>
      <c r="C58" s="4" t="s">
        <v>14</v>
      </c>
      <c r="D58" s="4" t="s">
        <v>118</v>
      </c>
      <c r="E58" s="4" t="s">
        <v>19</v>
      </c>
      <c r="F58" s="4">
        <v>98.5</v>
      </c>
      <c r="G58" s="27">
        <f t="shared" si="0"/>
        <v>65.666666666666671</v>
      </c>
      <c r="H58" s="27">
        <f t="shared" si="1"/>
        <v>32.833333333333336</v>
      </c>
      <c r="I58" s="22" t="s">
        <v>175</v>
      </c>
      <c r="J58" s="28">
        <f t="shared" si="2"/>
        <v>38.700000000000003</v>
      </c>
      <c r="K58" s="28">
        <f t="shared" si="3"/>
        <v>71.533333333333331</v>
      </c>
      <c r="L58" s="18"/>
    </row>
  </sheetData>
  <mergeCells count="1">
    <mergeCell ref="A1:L1"/>
  </mergeCells>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成绩排名及进入资格复审人员名单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szh</dc:creator>
  <cp:lastModifiedBy>Sky</cp:lastModifiedBy>
  <cp:lastPrinted>2018-07-25T06:00:55Z</cp:lastPrinted>
  <dcterms:created xsi:type="dcterms:W3CDTF">2018-07-23T03:49:26Z</dcterms:created>
  <dcterms:modified xsi:type="dcterms:W3CDTF">2018-08-13T03:28:17Z</dcterms:modified>
</cp:coreProperties>
</file>