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BD35BD0A-F203-4898-ADC2-D7AE8721A57F}" xr6:coauthVersionLast="45" xr6:coauthVersionMax="45" xr10:uidLastSave="{00000000-0000-0000-0000-000000000000}"/>
  <bookViews>
    <workbookView xWindow="-108" yWindow="-108" windowWidth="23256" windowHeight="12576" firstSheet="17" activeTab="20" xr2:uid="{00000000-000D-0000-FFFF-FFFF00000000}"/>
  </bookViews>
  <sheets>
    <sheet name="贵州省农业科学院2001" sheetId="2" r:id="rId1"/>
    <sheet name="贵州省茶叶研究所2002" sheetId="3" r:id="rId2"/>
    <sheet name="贵州省土壤肥料研究所2003" sheetId="4" r:id="rId3"/>
    <sheet name="贵州省生物技术研究所2004" sheetId="5" r:id="rId4"/>
    <sheet name="贵州省农业科学院职工医院2005" sheetId="6" r:id="rId5"/>
    <sheet name="贵州省水产研究所2006" sheetId="7" r:id="rId6"/>
    <sheet name="贵州省旱粮研究所2007" sheetId="8" r:id="rId7"/>
    <sheet name="贵州省油料研究所2008" sheetId="9" r:id="rId8"/>
    <sheet name="贵州省园艺研究所2009" sheetId="10" r:id="rId9"/>
    <sheet name="贵州省蚕业（辣椒）研究所2010" sheetId="11" r:id="rId10"/>
    <sheet name="贵州省植物保护研究所2011" sheetId="12" r:id="rId11"/>
    <sheet name="贵州省农业科技信息研究所2012" sheetId="13" r:id="rId12"/>
    <sheet name="贵州省畜牧兽医研究所2013" sheetId="14" r:id="rId13"/>
    <sheet name="贵州省现代农业发展研究所2014" sheetId="15" r:id="rId14"/>
    <sheet name="贵州省农业科学院附属中学2015" sheetId="16" r:id="rId15"/>
    <sheet name="贵州省农作物品种资源研究所2016" sheetId="17" r:id="rId16"/>
    <sheet name="贵州省果树科学研究所2017" sheetId="18" r:id="rId17"/>
    <sheet name="贵州省油菜研究所2018" sheetId="19" r:id="rId18"/>
    <sheet name="贵州省草业研究所2019" sheetId="20" r:id="rId19"/>
    <sheet name="贵州省水稻研究所2020" sheetId="21" r:id="rId20"/>
    <sheet name="贵州省亚热带作物研究所2021" sheetId="22" r:id="rId21"/>
  </sheets>
  <externalReferences>
    <externalReference r:id="rId22"/>
  </externalReferences>
  <definedNames>
    <definedName name="_xlnm._FilterDatabase" localSheetId="1" hidden="1">贵州省茶叶研究所2002!$A$2:$J$22</definedName>
    <definedName name="_xlnm._FilterDatabase" localSheetId="0" hidden="1">贵州省农业科学院2001!$A$2:$J$26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4" l="1"/>
  <c r="H10" i="2" l="1"/>
  <c r="H21" i="21"/>
  <c r="H10" i="21"/>
  <c r="H7" i="21"/>
  <c r="H6" i="21"/>
  <c r="H4" i="21"/>
  <c r="H5" i="21"/>
  <c r="H9" i="21"/>
  <c r="H8" i="21"/>
  <c r="H11" i="21"/>
  <c r="H12" i="21"/>
  <c r="H13" i="21"/>
  <c r="H14" i="21"/>
  <c r="H15" i="21"/>
  <c r="H17" i="21"/>
  <c r="H16" i="21"/>
  <c r="H18" i="21"/>
  <c r="H19" i="21"/>
  <c r="H20" i="21"/>
  <c r="H22" i="21"/>
  <c r="H23" i="21"/>
  <c r="H25" i="21"/>
  <c r="H24" i="21"/>
  <c r="H26" i="21"/>
  <c r="H3" i="21"/>
  <c r="H17" i="20"/>
  <c r="H14" i="20"/>
  <c r="H8" i="20"/>
  <c r="H5" i="20"/>
  <c r="H4" i="20"/>
  <c r="H7" i="20"/>
  <c r="H6" i="20"/>
  <c r="H10" i="20"/>
  <c r="H9" i="20"/>
  <c r="H11" i="20"/>
  <c r="H12" i="20"/>
  <c r="H13" i="20"/>
  <c r="H15" i="20"/>
  <c r="H16" i="20"/>
  <c r="H21" i="20"/>
  <c r="H20" i="20"/>
  <c r="H22" i="20"/>
  <c r="H23" i="20"/>
  <c r="H18" i="20"/>
  <c r="H24" i="20"/>
  <c r="H19" i="20"/>
  <c r="H3" i="20"/>
  <c r="H17" i="19"/>
  <c r="H13" i="19"/>
  <c r="H12" i="19"/>
  <c r="H10" i="19"/>
  <c r="H4" i="19"/>
  <c r="H5" i="19"/>
  <c r="H6" i="19"/>
  <c r="H7" i="19"/>
  <c r="H8" i="19"/>
  <c r="H9" i="19"/>
  <c r="H11" i="19"/>
  <c r="H15" i="19"/>
  <c r="H16" i="19"/>
  <c r="H14" i="19"/>
  <c r="H18" i="19"/>
  <c r="H19" i="19"/>
  <c r="H20" i="19"/>
  <c r="H3" i="19"/>
  <c r="H6" i="18"/>
  <c r="H4" i="18"/>
  <c r="H5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3" i="18"/>
  <c r="H15" i="17"/>
  <c r="H5" i="17"/>
  <c r="H3" i="17"/>
  <c r="H6" i="17"/>
  <c r="H7" i="17"/>
  <c r="H8" i="17"/>
  <c r="H9" i="17"/>
  <c r="H10" i="17"/>
  <c r="H11" i="17"/>
  <c r="H12" i="17"/>
  <c r="H13" i="17"/>
  <c r="H14" i="17"/>
  <c r="H4" i="17"/>
  <c r="I4" i="16"/>
  <c r="I3" i="16"/>
  <c r="I7" i="16"/>
  <c r="I8" i="16"/>
  <c r="I6" i="16"/>
  <c r="I9" i="16"/>
  <c r="I10" i="16"/>
  <c r="I11" i="16"/>
  <c r="I5" i="16"/>
  <c r="H7" i="15"/>
  <c r="H5" i="15"/>
  <c r="H6" i="15"/>
  <c r="H4" i="15"/>
  <c r="H8" i="15"/>
  <c r="H9" i="15"/>
  <c r="H10" i="15"/>
  <c r="H12" i="15"/>
  <c r="H11" i="15"/>
  <c r="H3" i="15"/>
  <c r="H21" i="14"/>
  <c r="H4" i="14"/>
  <c r="H5" i="14"/>
  <c r="H6" i="14"/>
  <c r="H7" i="14"/>
  <c r="H8" i="14"/>
  <c r="H9" i="14"/>
  <c r="H10" i="14"/>
  <c r="H16" i="14"/>
  <c r="H12" i="14"/>
  <c r="H13" i="14"/>
  <c r="H14" i="14"/>
  <c r="H15" i="14"/>
  <c r="H17" i="14"/>
  <c r="H18" i="14"/>
  <c r="H19" i="14"/>
  <c r="H22" i="14"/>
  <c r="H20" i="14"/>
  <c r="H24" i="14"/>
  <c r="H23" i="14"/>
  <c r="H25" i="14"/>
  <c r="H28" i="14"/>
  <c r="H26" i="14"/>
  <c r="H30" i="14"/>
  <c r="H29" i="14"/>
  <c r="H27" i="14"/>
  <c r="H31" i="14"/>
  <c r="H3" i="14"/>
  <c r="H15" i="13"/>
  <c r="H14" i="13"/>
  <c r="H9" i="13"/>
  <c r="H7" i="13"/>
  <c r="H5" i="13"/>
  <c r="H8" i="13"/>
  <c r="H4" i="13"/>
  <c r="H6" i="13"/>
  <c r="H10" i="13"/>
  <c r="H11" i="13"/>
  <c r="H12" i="13"/>
  <c r="H13" i="13"/>
  <c r="H3" i="13"/>
  <c r="H27" i="12"/>
  <c r="H4" i="12"/>
  <c r="H5" i="12"/>
  <c r="H6" i="12"/>
  <c r="H7" i="12"/>
  <c r="H8" i="12"/>
  <c r="H9" i="12"/>
  <c r="H10" i="12"/>
  <c r="H11" i="12"/>
  <c r="H14" i="12"/>
  <c r="H13" i="12"/>
  <c r="H12" i="12"/>
  <c r="H15" i="12"/>
  <c r="H16" i="12"/>
  <c r="H17" i="12"/>
  <c r="H18" i="12"/>
  <c r="H19" i="12"/>
  <c r="H21" i="12"/>
  <c r="H20" i="12"/>
  <c r="H23" i="12"/>
  <c r="H22" i="12"/>
  <c r="H24" i="12"/>
  <c r="H25" i="12"/>
  <c r="H26" i="12"/>
  <c r="H3" i="12"/>
  <c r="H26" i="11"/>
  <c r="H25" i="11"/>
  <c r="H21" i="11"/>
  <c r="H15" i="11"/>
  <c r="H3" i="11"/>
  <c r="H5" i="11"/>
  <c r="H6" i="11"/>
  <c r="H7" i="11"/>
  <c r="H8" i="11"/>
  <c r="H9" i="11"/>
  <c r="H10" i="11"/>
  <c r="H11" i="11"/>
  <c r="H12" i="11"/>
  <c r="H14" i="11"/>
  <c r="H13" i="11"/>
  <c r="H16" i="11"/>
  <c r="H17" i="11"/>
  <c r="H18" i="11"/>
  <c r="H19" i="11"/>
  <c r="H20" i="11"/>
  <c r="H22" i="11"/>
  <c r="H24" i="11"/>
  <c r="H23" i="11"/>
  <c r="H4" i="11"/>
  <c r="H20" i="10"/>
  <c r="H4" i="10"/>
  <c r="H5" i="10"/>
  <c r="H8" i="10"/>
  <c r="H9" i="10"/>
  <c r="H7" i="10"/>
  <c r="H6" i="10"/>
  <c r="H11" i="10"/>
  <c r="H10" i="10"/>
  <c r="H12" i="10"/>
  <c r="H13" i="10"/>
  <c r="H14" i="10"/>
  <c r="H15" i="10"/>
  <c r="H16" i="10"/>
  <c r="H17" i="10"/>
  <c r="H18" i="10"/>
  <c r="H19" i="10"/>
  <c r="H3" i="10"/>
  <c r="H4" i="9"/>
  <c r="H5" i="9"/>
  <c r="H6" i="9"/>
  <c r="H7" i="9"/>
  <c r="H8" i="9"/>
  <c r="H9" i="9"/>
  <c r="H11" i="9"/>
  <c r="H10" i="9"/>
  <c r="H12" i="9"/>
  <c r="H14" i="9"/>
  <c r="H13" i="9"/>
  <c r="H15" i="9"/>
  <c r="H17" i="9"/>
  <c r="H16" i="9"/>
  <c r="H3" i="9"/>
  <c r="H10" i="8"/>
  <c r="H4" i="8"/>
  <c r="H5" i="8"/>
  <c r="H6" i="8"/>
  <c r="H7" i="8"/>
  <c r="H8" i="8"/>
  <c r="H9" i="8"/>
  <c r="H12" i="8"/>
  <c r="H13" i="8"/>
  <c r="H11" i="8"/>
  <c r="H3" i="8"/>
  <c r="H16" i="7"/>
  <c r="H4" i="7"/>
  <c r="H3" i="7"/>
  <c r="H8" i="7"/>
  <c r="H6" i="7"/>
  <c r="H9" i="7"/>
  <c r="H7" i="7"/>
  <c r="H10" i="7"/>
  <c r="H13" i="7"/>
  <c r="H11" i="7"/>
  <c r="H12" i="7"/>
  <c r="H14" i="7"/>
  <c r="H15" i="7"/>
  <c r="H5" i="7"/>
  <c r="H27" i="5"/>
  <c r="H17" i="5"/>
  <c r="H4" i="5"/>
  <c r="H5" i="5"/>
  <c r="H6" i="5"/>
  <c r="H7" i="5"/>
  <c r="H8" i="5"/>
  <c r="H9" i="5"/>
  <c r="H10" i="5"/>
  <c r="H12" i="5"/>
  <c r="H11" i="5"/>
  <c r="H13" i="5"/>
  <c r="H14" i="5"/>
  <c r="H15" i="5"/>
  <c r="H16" i="5"/>
  <c r="H18" i="5"/>
  <c r="H19" i="5"/>
  <c r="H20" i="5"/>
  <c r="H21" i="5"/>
  <c r="H22" i="5"/>
  <c r="H23" i="5"/>
  <c r="H25" i="5"/>
  <c r="H26" i="5"/>
  <c r="H24" i="5"/>
  <c r="H29" i="5"/>
  <c r="H28" i="5"/>
  <c r="H30" i="5"/>
  <c r="H3" i="5"/>
  <c r="H14" i="4"/>
  <c r="H3" i="4"/>
  <c r="H4" i="4"/>
  <c r="H6" i="4"/>
  <c r="H7" i="4"/>
  <c r="H8" i="4"/>
  <c r="H9" i="4"/>
  <c r="H10" i="4"/>
  <c r="H11" i="4"/>
  <c r="H13" i="4"/>
  <c r="H12" i="4"/>
  <c r="H16" i="4"/>
  <c r="H15" i="4"/>
  <c r="H17" i="4"/>
  <c r="H18" i="4"/>
  <c r="H20" i="4"/>
  <c r="H19" i="4"/>
  <c r="H5" i="4"/>
  <c r="H22" i="3"/>
  <c r="H9" i="3"/>
  <c r="H4" i="3"/>
  <c r="H5" i="3"/>
  <c r="H6" i="3"/>
  <c r="H8" i="3"/>
  <c r="H7" i="3"/>
  <c r="H10" i="3"/>
  <c r="H11" i="3"/>
  <c r="H12" i="3"/>
  <c r="H14" i="3"/>
  <c r="H13" i="3"/>
  <c r="H15" i="3"/>
  <c r="H16" i="3"/>
  <c r="H17" i="3"/>
  <c r="H18" i="3"/>
  <c r="H19" i="3"/>
  <c r="H20" i="3"/>
  <c r="H21" i="3"/>
  <c r="H3" i="3"/>
  <c r="G22" i="2"/>
  <c r="H22" i="2" s="1"/>
  <c r="G19" i="2"/>
  <c r="H19" i="2" s="1"/>
  <c r="G21" i="2"/>
  <c r="H21" i="2" s="1"/>
  <c r="G26" i="2"/>
  <c r="H26" i="2" s="1"/>
  <c r="G24" i="2"/>
  <c r="H24" i="2" s="1"/>
  <c r="G23" i="2"/>
  <c r="H23" i="2" s="1"/>
  <c r="G14" i="2"/>
  <c r="H14" i="2" s="1"/>
  <c r="G25" i="2"/>
  <c r="H25" i="2" s="1"/>
  <c r="G11" i="2"/>
  <c r="H11" i="2" s="1"/>
  <c r="G13" i="2"/>
  <c r="H13" i="2" s="1"/>
  <c r="G12" i="2"/>
  <c r="H12" i="2" s="1"/>
  <c r="G20" i="2"/>
  <c r="H20" i="2" s="1"/>
  <c r="G18" i="2"/>
  <c r="H18" i="2" s="1"/>
  <c r="G15" i="2"/>
  <c r="H15" i="2" s="1"/>
  <c r="G16" i="2"/>
  <c r="H16" i="2" s="1"/>
  <c r="G17" i="2"/>
  <c r="H17" i="2" s="1"/>
  <c r="G6" i="2"/>
  <c r="H6" i="2" s="1"/>
  <c r="G9" i="2"/>
  <c r="H9" i="2" s="1"/>
  <c r="G10" i="2"/>
  <c r="G5" i="2"/>
  <c r="H5" i="2" s="1"/>
  <c r="G8" i="2"/>
  <c r="H8" i="2" s="1"/>
  <c r="G3" i="2"/>
  <c r="H3" i="2" s="1"/>
  <c r="G7" i="2"/>
  <c r="G4" i="2"/>
  <c r="H4" i="2" s="1"/>
  <c r="H7" i="2" l="1"/>
</calcChain>
</file>

<file path=xl/sharedStrings.xml><?xml version="1.0" encoding="utf-8"?>
<sst xmlns="http://schemas.openxmlformats.org/spreadsheetml/2006/main" count="2166" uniqueCount="831">
  <si>
    <t>报考单位</t>
  </si>
  <si>
    <t>姓名</t>
  </si>
  <si>
    <t>报考职位</t>
  </si>
  <si>
    <t>准考证号</t>
  </si>
  <si>
    <t>报考序号</t>
    <phoneticPr fontId="1" type="noConversion"/>
  </si>
  <si>
    <t>笔试折百分成绩</t>
    <phoneticPr fontId="1" type="noConversion"/>
  </si>
  <si>
    <t>面试成绩</t>
    <phoneticPr fontId="1" type="noConversion"/>
  </si>
  <si>
    <t>试讲成绩</t>
    <phoneticPr fontId="1" type="noConversion"/>
  </si>
  <si>
    <t>贵州省农业科学院2001</t>
  </si>
  <si>
    <t>罗璇</t>
  </si>
  <si>
    <t>专业技术岗位01</t>
  </si>
  <si>
    <t>002180</t>
  </si>
  <si>
    <t>田浩</t>
  </si>
  <si>
    <t>000119</t>
  </si>
  <si>
    <t>程月圆</t>
  </si>
  <si>
    <t>017135</t>
  </si>
  <si>
    <t>犹钇</t>
  </si>
  <si>
    <t>002440</t>
  </si>
  <si>
    <t>王含</t>
  </si>
  <si>
    <t>000902</t>
  </si>
  <si>
    <t>张伟</t>
  </si>
  <si>
    <t>005402</t>
  </si>
  <si>
    <t>王代玉</t>
  </si>
  <si>
    <t>013879</t>
  </si>
  <si>
    <t>张丹艳</t>
  </si>
  <si>
    <t>014576</t>
  </si>
  <si>
    <t>卢金玲</t>
  </si>
  <si>
    <t>管理岗位01</t>
  </si>
  <si>
    <t>020377</t>
  </si>
  <si>
    <t>张宏伟</t>
  </si>
  <si>
    <t>022850</t>
  </si>
  <si>
    <t>饶旭姣</t>
  </si>
  <si>
    <t>010571</t>
  </si>
  <si>
    <t>龙港柳</t>
  </si>
  <si>
    <t>007783</t>
  </si>
  <si>
    <t>孙璐</t>
  </si>
  <si>
    <t>014057</t>
  </si>
  <si>
    <t>禹荣琼</t>
  </si>
  <si>
    <t>010517</t>
  </si>
  <si>
    <t>郭文婷</t>
  </si>
  <si>
    <t>管理岗位01</t>
    <phoneticPr fontId="1" type="noConversion"/>
  </si>
  <si>
    <t>003556</t>
  </si>
  <si>
    <t>朱书涛</t>
  </si>
  <si>
    <t>001845</t>
  </si>
  <si>
    <t>汪柱</t>
  </si>
  <si>
    <t>009322</t>
  </si>
  <si>
    <t>王利芳</t>
  </si>
  <si>
    <t>012330</t>
  </si>
  <si>
    <t>贺宇</t>
  </si>
  <si>
    <t>018298</t>
  </si>
  <si>
    <t>王笛入</t>
  </si>
  <si>
    <t>002611</t>
  </si>
  <si>
    <t>聂银燕</t>
  </si>
  <si>
    <t>000105</t>
  </si>
  <si>
    <t>林未</t>
  </si>
  <si>
    <t>010107</t>
  </si>
  <si>
    <t>赵竹君</t>
  </si>
  <si>
    <t>020688</t>
  </si>
  <si>
    <t>谢昀佑</t>
  </si>
  <si>
    <t>013066</t>
  </si>
  <si>
    <t>贵州省茶叶研究所2002</t>
  </si>
  <si>
    <t>席亚楠</t>
  </si>
  <si>
    <t>005604</t>
  </si>
  <si>
    <t>刘思佳</t>
  </si>
  <si>
    <t>021323</t>
  </si>
  <si>
    <t>尹媛红</t>
  </si>
  <si>
    <t>012828</t>
  </si>
  <si>
    <t>姚键梅</t>
  </si>
  <si>
    <t>专业技术岗位02</t>
  </si>
  <si>
    <t>002480</t>
  </si>
  <si>
    <t>杨荧</t>
  </si>
  <si>
    <t>007579</t>
  </si>
  <si>
    <t>扶蝶</t>
  </si>
  <si>
    <t>001585</t>
  </si>
  <si>
    <t>宋诗颖</t>
  </si>
  <si>
    <t>022864</t>
  </si>
  <si>
    <t>马驰宇</t>
  </si>
  <si>
    <t>专业技术岗位03</t>
  </si>
  <si>
    <t>002635</t>
  </si>
  <si>
    <t>罗小爽</t>
  </si>
  <si>
    <t>022525</t>
  </si>
  <si>
    <t>莫旭艳</t>
  </si>
  <si>
    <t>专业技术岗位04</t>
  </si>
  <si>
    <t>005518</t>
  </si>
  <si>
    <t>解兵斌</t>
  </si>
  <si>
    <t>专业技术岗位05</t>
  </si>
  <si>
    <t>007098</t>
  </si>
  <si>
    <t>张拓</t>
  </si>
  <si>
    <t>016860</t>
  </si>
  <si>
    <t>刘青</t>
  </si>
  <si>
    <t>017955</t>
  </si>
  <si>
    <t>王敏</t>
  </si>
  <si>
    <t>专业技术岗位06</t>
  </si>
  <si>
    <t>000019</t>
  </si>
  <si>
    <t>魏正松</t>
  </si>
  <si>
    <t>000257</t>
  </si>
  <si>
    <t>黄大佳</t>
  </si>
  <si>
    <t>007861</t>
  </si>
  <si>
    <t>杨文倩</t>
  </si>
  <si>
    <t>013050</t>
  </si>
  <si>
    <t>杨泽宽</t>
  </si>
  <si>
    <t>018158</t>
  </si>
  <si>
    <t>杨傕</t>
  </si>
  <si>
    <t>014742</t>
  </si>
  <si>
    <t>刘安南</t>
  </si>
  <si>
    <t>016132</t>
  </si>
  <si>
    <t>贵州省土壤肥料研究所2003</t>
  </si>
  <si>
    <t>刘晓云</t>
  </si>
  <si>
    <t>009347</t>
  </si>
  <si>
    <t>杨叶华</t>
  </si>
  <si>
    <t>010777</t>
  </si>
  <si>
    <t>顾小凤</t>
  </si>
  <si>
    <t>017891</t>
  </si>
  <si>
    <t>滕浪</t>
  </si>
  <si>
    <t>021128</t>
  </si>
  <si>
    <t>李春林</t>
  </si>
  <si>
    <t>008789</t>
  </si>
  <si>
    <t>冉斌</t>
  </si>
  <si>
    <t>016877</t>
  </si>
  <si>
    <t>黄娴</t>
  </si>
  <si>
    <t>016898</t>
  </si>
  <si>
    <t>杨智瑶</t>
  </si>
  <si>
    <t>008733</t>
  </si>
  <si>
    <t>杨帆</t>
  </si>
  <si>
    <t>000359</t>
  </si>
  <si>
    <t>赵震宇</t>
  </si>
  <si>
    <t>000258</t>
  </si>
  <si>
    <t>唐飞艳</t>
  </si>
  <si>
    <t>007326</t>
  </si>
  <si>
    <t>张钦语</t>
  </si>
  <si>
    <t>000285</t>
  </si>
  <si>
    <t>郭望君</t>
  </si>
  <si>
    <t>024078</t>
  </si>
  <si>
    <t>龚圳</t>
  </si>
  <si>
    <t>017004</t>
  </si>
  <si>
    <t>汤厅</t>
  </si>
  <si>
    <t>000497</t>
  </si>
  <si>
    <t>张琬婷</t>
  </si>
  <si>
    <t>管理岗位02</t>
  </si>
  <si>
    <t>017302</t>
  </si>
  <si>
    <t>杨艳秋</t>
  </si>
  <si>
    <t>018785</t>
  </si>
  <si>
    <t>管小银</t>
  </si>
  <si>
    <t>000197</t>
  </si>
  <si>
    <t>贵州省生物技术研究所2004</t>
  </si>
  <si>
    <t>罗可</t>
  </si>
  <si>
    <t>013502</t>
  </si>
  <si>
    <t>李春琴</t>
  </si>
  <si>
    <t>001872</t>
  </si>
  <si>
    <t>赵妗颐</t>
  </si>
  <si>
    <t>001812</t>
  </si>
  <si>
    <t>姚明勇</t>
  </si>
  <si>
    <t>004885</t>
  </si>
  <si>
    <t>王坤英</t>
  </si>
  <si>
    <t>006562</t>
  </si>
  <si>
    <t>张胜兰</t>
  </si>
  <si>
    <t>019897</t>
  </si>
  <si>
    <t>甘建阳</t>
  </si>
  <si>
    <t>000785</t>
  </si>
  <si>
    <t>周帅</t>
  </si>
  <si>
    <t>001276</t>
  </si>
  <si>
    <t>于晓锐</t>
  </si>
  <si>
    <t>013358</t>
  </si>
  <si>
    <t>阳腾</t>
  </si>
  <si>
    <t>000472</t>
  </si>
  <si>
    <t>胡宝予</t>
  </si>
  <si>
    <t>010909</t>
  </si>
  <si>
    <t>谢佳</t>
  </si>
  <si>
    <t>010904</t>
  </si>
  <si>
    <t>聂鲜钰</t>
  </si>
  <si>
    <t>012859</t>
  </si>
  <si>
    <t>叶开梅</t>
  </si>
  <si>
    <t>003576</t>
  </si>
  <si>
    <t>杨娟</t>
  </si>
  <si>
    <t>001960</t>
  </si>
  <si>
    <t>刘聪聪</t>
  </si>
  <si>
    <t>007236</t>
  </si>
  <si>
    <t>刘怒安</t>
  </si>
  <si>
    <t>001274</t>
  </si>
  <si>
    <t>王珞</t>
  </si>
  <si>
    <t>015427</t>
  </si>
  <si>
    <t>常衬心</t>
  </si>
  <si>
    <t>000780</t>
  </si>
  <si>
    <t>张琳</t>
  </si>
  <si>
    <t>007564</t>
  </si>
  <si>
    <t>李洁</t>
  </si>
  <si>
    <t>000189</t>
  </si>
  <si>
    <t>周瑞瑶</t>
  </si>
  <si>
    <t>003299</t>
  </si>
  <si>
    <t>向银银</t>
  </si>
  <si>
    <t>006106</t>
  </si>
  <si>
    <t>朱先搏</t>
  </si>
  <si>
    <t>017771</t>
  </si>
  <si>
    <t>刘泓宇</t>
  </si>
  <si>
    <t>015644</t>
  </si>
  <si>
    <t>李清</t>
  </si>
  <si>
    <t>016801</t>
  </si>
  <si>
    <t>洪永</t>
  </si>
  <si>
    <t>023305</t>
  </si>
  <si>
    <t>孟晓琛</t>
  </si>
  <si>
    <t>008038</t>
  </si>
  <si>
    <t>贵州省农业科学院职工医院2005</t>
  </si>
  <si>
    <t>徐伟</t>
  </si>
  <si>
    <t>003109</t>
  </si>
  <si>
    <t>李慧玲</t>
  </si>
  <si>
    <t>008084</t>
  </si>
  <si>
    <t>曾晓红</t>
  </si>
  <si>
    <t>006718</t>
  </si>
  <si>
    <t>李夏婕</t>
  </si>
  <si>
    <t>014846</t>
  </si>
  <si>
    <t>李海燕</t>
  </si>
  <si>
    <t>005303</t>
  </si>
  <si>
    <t>史丹凤</t>
  </si>
  <si>
    <t>004205</t>
  </si>
  <si>
    <t>贵州省水产研究所2006</t>
  </si>
  <si>
    <t>朱娟</t>
  </si>
  <si>
    <t>015547</t>
  </si>
  <si>
    <t>李燕滨</t>
  </si>
  <si>
    <t>003304</t>
  </si>
  <si>
    <t>张美瓖</t>
  </si>
  <si>
    <t>019251</t>
  </si>
  <si>
    <t>吕振宇</t>
  </si>
  <si>
    <t>007946</t>
  </si>
  <si>
    <t>胡锦丽</t>
  </si>
  <si>
    <t>002408</t>
  </si>
  <si>
    <t>苏筱竺</t>
  </si>
  <si>
    <t>001392</t>
  </si>
  <si>
    <t>李礼</t>
  </si>
  <si>
    <t>006561</t>
  </si>
  <si>
    <t>杨通枝</t>
  </si>
  <si>
    <t>000912</t>
  </si>
  <si>
    <t>黄胜</t>
  </si>
  <si>
    <t>023751</t>
  </si>
  <si>
    <t>胡菊</t>
  </si>
  <si>
    <t>002745</t>
  </si>
  <si>
    <t>陶莎</t>
  </si>
  <si>
    <t>014423</t>
  </si>
  <si>
    <t>罗天逊</t>
  </si>
  <si>
    <t>018017</t>
  </si>
  <si>
    <t>张广</t>
  </si>
  <si>
    <t>001470</t>
  </si>
  <si>
    <t>郑娟娟</t>
  </si>
  <si>
    <t>008139</t>
  </si>
  <si>
    <t>贵州省旱粮研究所2007</t>
  </si>
  <si>
    <t>陆雪峰</t>
  </si>
  <si>
    <t>000044</t>
  </si>
  <si>
    <t>赵强</t>
  </si>
  <si>
    <t>005475</t>
  </si>
  <si>
    <t>陈思宇</t>
  </si>
  <si>
    <t>023459</t>
  </si>
  <si>
    <t>吴榕榕</t>
  </si>
  <si>
    <t>007696</t>
  </si>
  <si>
    <t>周显勇</t>
  </si>
  <si>
    <t>004705</t>
  </si>
  <si>
    <t>董用军</t>
  </si>
  <si>
    <t>017503</t>
  </si>
  <si>
    <t>胡孟娟</t>
  </si>
  <si>
    <t>012679</t>
  </si>
  <si>
    <t>徐丹妮</t>
  </si>
  <si>
    <t>011139</t>
  </si>
  <si>
    <t>余华震</t>
  </si>
  <si>
    <t>018346</t>
  </si>
  <si>
    <t>万迪</t>
  </si>
  <si>
    <t>017941</t>
  </si>
  <si>
    <t>陈奕霏</t>
  </si>
  <si>
    <t>023026</t>
  </si>
  <si>
    <t>贵州省油料研究所2008</t>
  </si>
  <si>
    <t>汪志燚</t>
  </si>
  <si>
    <t>013893</t>
  </si>
  <si>
    <t>金勇</t>
  </si>
  <si>
    <t>000107</t>
  </si>
  <si>
    <t>罗鑫</t>
  </si>
  <si>
    <t>008631</t>
  </si>
  <si>
    <t>赵兴华</t>
  </si>
  <si>
    <t>004175</t>
  </si>
  <si>
    <t>夏蔓蔓</t>
  </si>
  <si>
    <t>023573</t>
  </si>
  <si>
    <t>焦后意</t>
  </si>
  <si>
    <t>004135</t>
  </si>
  <si>
    <t>王金花</t>
  </si>
  <si>
    <t>001123</t>
  </si>
  <si>
    <t>吴艳</t>
  </si>
  <si>
    <t>003113</t>
  </si>
  <si>
    <t>许瑶</t>
  </si>
  <si>
    <t>020497</t>
  </si>
  <si>
    <t>袁婷婷</t>
  </si>
  <si>
    <t>002658</t>
  </si>
  <si>
    <t>李诗利</t>
  </si>
  <si>
    <t>011615</t>
  </si>
  <si>
    <t>罗晶晶</t>
  </si>
  <si>
    <t>003308</t>
  </si>
  <si>
    <t>丁景发</t>
  </si>
  <si>
    <t>017372</t>
  </si>
  <si>
    <t>秦逸峰</t>
  </si>
  <si>
    <t>006395</t>
  </si>
  <si>
    <t>况元讯</t>
  </si>
  <si>
    <t>007594</t>
  </si>
  <si>
    <t>贵州省园艺研究所2009</t>
  </si>
  <si>
    <t>陈卓</t>
  </si>
  <si>
    <t>005565</t>
  </si>
  <si>
    <t>王锐洁</t>
  </si>
  <si>
    <t>004287</t>
  </si>
  <si>
    <t>周霞</t>
  </si>
  <si>
    <t>000222</t>
  </si>
  <si>
    <t>贺栾劲芝</t>
  </si>
  <si>
    <t>000436</t>
  </si>
  <si>
    <t>王忠泽</t>
  </si>
  <si>
    <t>003025</t>
  </si>
  <si>
    <t>姜昱雯</t>
  </si>
  <si>
    <t>006329</t>
  </si>
  <si>
    <t>高章会</t>
  </si>
  <si>
    <t>018594</t>
  </si>
  <si>
    <t>徐佳洁</t>
  </si>
  <si>
    <t>014685</t>
  </si>
  <si>
    <t>王苓</t>
  </si>
  <si>
    <t>000248</t>
  </si>
  <si>
    <t>晋宇轩</t>
  </si>
  <si>
    <t>019866</t>
  </si>
  <si>
    <t>穆雪</t>
  </si>
  <si>
    <t>003371</t>
  </si>
  <si>
    <t>杨曦雨</t>
  </si>
  <si>
    <t>000284</t>
  </si>
  <si>
    <t>奥宁</t>
  </si>
  <si>
    <t>005005</t>
  </si>
  <si>
    <t>王兰兰</t>
  </si>
  <si>
    <t>015406</t>
  </si>
  <si>
    <t>蔡秋燕</t>
  </si>
  <si>
    <t>011392</t>
  </si>
  <si>
    <t>江锦平</t>
  </si>
  <si>
    <t>023467</t>
  </si>
  <si>
    <t>王蕾</t>
  </si>
  <si>
    <t>015132</t>
  </si>
  <si>
    <t>吴芮</t>
  </si>
  <si>
    <t>001833</t>
  </si>
  <si>
    <t>贵州省蚕业（辣椒）研究所2010</t>
  </si>
  <si>
    <t>田丹</t>
  </si>
  <si>
    <t>016937</t>
  </si>
  <si>
    <t>叶勇</t>
  </si>
  <si>
    <t>003076</t>
  </si>
  <si>
    <t>蒋亚</t>
  </si>
  <si>
    <t>001171</t>
  </si>
  <si>
    <t>涂德辉</t>
  </si>
  <si>
    <t>008105</t>
  </si>
  <si>
    <t>陈琢玉</t>
  </si>
  <si>
    <t>000419</t>
  </si>
  <si>
    <t>马曰娜</t>
  </si>
  <si>
    <t>005985</t>
  </si>
  <si>
    <t>彭世清</t>
  </si>
  <si>
    <t>016685</t>
  </si>
  <si>
    <t>石燕金</t>
  </si>
  <si>
    <t>000488</t>
  </si>
  <si>
    <t>潘佑静</t>
  </si>
  <si>
    <t>019956</t>
  </si>
  <si>
    <t>曾钦朦</t>
  </si>
  <si>
    <t>000765</t>
  </si>
  <si>
    <t>邹启佳</t>
  </si>
  <si>
    <t>010130</t>
  </si>
  <si>
    <t>王先敏</t>
  </si>
  <si>
    <t>000047</t>
  </si>
  <si>
    <t>王华</t>
  </si>
  <si>
    <t>000443</t>
  </si>
  <si>
    <t>彭泽</t>
  </si>
  <si>
    <t>专业技术岗位07</t>
  </si>
  <si>
    <t>016059</t>
  </si>
  <si>
    <t>何磊</t>
  </si>
  <si>
    <t>001933</t>
  </si>
  <si>
    <t>孙业奇</t>
  </si>
  <si>
    <t>005972</t>
  </si>
  <si>
    <t>黄天忠</t>
  </si>
  <si>
    <t>004242</t>
  </si>
  <si>
    <t>杨春苗</t>
  </si>
  <si>
    <t>007064</t>
  </si>
  <si>
    <t>赵满义</t>
  </si>
  <si>
    <t>000812</t>
  </si>
  <si>
    <t>陈菊</t>
  </si>
  <si>
    <t>专业技术岗位08</t>
  </si>
  <si>
    <t>004046</t>
  </si>
  <si>
    <t>吴雪仪</t>
  </si>
  <si>
    <t>专业技术岗位09</t>
  </si>
  <si>
    <t>015667</t>
  </si>
  <si>
    <t>许泽毅</t>
  </si>
  <si>
    <t>010012</t>
  </si>
  <si>
    <t>蔡航</t>
  </si>
  <si>
    <t>005878</t>
  </si>
  <si>
    <t>李翰林</t>
  </si>
  <si>
    <t>012155</t>
  </si>
  <si>
    <t>贵州省植物保护研究所2011</t>
  </si>
  <si>
    <t>王宇</t>
  </si>
  <si>
    <t>010446</t>
  </si>
  <si>
    <t>吴慧子</t>
  </si>
  <si>
    <t>001994</t>
  </si>
  <si>
    <t>程欢欢</t>
  </si>
  <si>
    <t>017847</t>
  </si>
  <si>
    <t>张瑞</t>
  </si>
  <si>
    <t>006951</t>
  </si>
  <si>
    <t>张羽宇</t>
  </si>
  <si>
    <t>005036</t>
  </si>
  <si>
    <t>刘芳</t>
  </si>
  <si>
    <t>006843</t>
  </si>
  <si>
    <t>龙慧</t>
  </si>
  <si>
    <t>015632</t>
  </si>
  <si>
    <t>黄文源</t>
  </si>
  <si>
    <t>014425</t>
  </si>
  <si>
    <t>任朋朋</t>
  </si>
  <si>
    <t>004236</t>
  </si>
  <si>
    <t>刘彩婷</t>
  </si>
  <si>
    <t>008088</t>
  </si>
  <si>
    <t>杜勃峰</t>
  </si>
  <si>
    <t>005238</t>
  </si>
  <si>
    <t>毛佳怡</t>
  </si>
  <si>
    <t>005025</t>
  </si>
  <si>
    <t>李继业</t>
  </si>
  <si>
    <t>004759</t>
  </si>
  <si>
    <t>刘悦</t>
  </si>
  <si>
    <t>011222</t>
  </si>
  <si>
    <t>陈海芬</t>
  </si>
  <si>
    <t>011555</t>
  </si>
  <si>
    <t>张小娇</t>
  </si>
  <si>
    <t>015948</t>
  </si>
  <si>
    <t>陈英</t>
  </si>
  <si>
    <t>003524</t>
  </si>
  <si>
    <t>刘瑾林</t>
  </si>
  <si>
    <t>009606</t>
  </si>
  <si>
    <t>龙青素</t>
  </si>
  <si>
    <t>007401</t>
  </si>
  <si>
    <t>黎晓茜</t>
  </si>
  <si>
    <t>001996</t>
  </si>
  <si>
    <t>孟若雪</t>
  </si>
  <si>
    <t>000018</t>
  </si>
  <si>
    <t>陈通政</t>
  </si>
  <si>
    <t>013768</t>
  </si>
  <si>
    <t>何远朝</t>
  </si>
  <si>
    <t>015904</t>
  </si>
  <si>
    <t>刘宇昕</t>
  </si>
  <si>
    <t>008364</t>
  </si>
  <si>
    <t>郑润</t>
  </si>
  <si>
    <t>023825</t>
  </si>
  <si>
    <t>贵州省农业科技信息研究所2012</t>
  </si>
  <si>
    <t>韦权高</t>
  </si>
  <si>
    <t>007853</t>
  </si>
  <si>
    <t>张旭</t>
  </si>
  <si>
    <t>001753</t>
  </si>
  <si>
    <t>李娟</t>
  </si>
  <si>
    <t>010127</t>
  </si>
  <si>
    <t>刘雯雯</t>
  </si>
  <si>
    <t>012151</t>
  </si>
  <si>
    <t>郑帮毅</t>
  </si>
  <si>
    <t>009045</t>
  </si>
  <si>
    <t>黄安林</t>
  </si>
  <si>
    <t>022318</t>
  </si>
  <si>
    <t>胡胜兰</t>
  </si>
  <si>
    <t>006537</t>
  </si>
  <si>
    <t>邵傑</t>
  </si>
  <si>
    <t>000269</t>
  </si>
  <si>
    <t>罗娇</t>
  </si>
  <si>
    <t>002201</t>
  </si>
  <si>
    <t>陈妍君</t>
  </si>
  <si>
    <t>000066</t>
  </si>
  <si>
    <t>钱志森</t>
  </si>
  <si>
    <t>004019</t>
  </si>
  <si>
    <t>张皓</t>
  </si>
  <si>
    <t>004753</t>
  </si>
  <si>
    <t>翁虎</t>
  </si>
  <si>
    <t>012713</t>
  </si>
  <si>
    <t>贵州省畜牧兽医研究所2013</t>
  </si>
  <si>
    <t>雷露</t>
  </si>
  <si>
    <t>010486</t>
  </si>
  <si>
    <t>王洪琳</t>
  </si>
  <si>
    <t>013803</t>
  </si>
  <si>
    <t>杜林</t>
  </si>
  <si>
    <t>018828</t>
  </si>
  <si>
    <t>姚丹</t>
  </si>
  <si>
    <t>000030</t>
  </si>
  <si>
    <t>韩加敏</t>
  </si>
  <si>
    <t>018905</t>
  </si>
  <si>
    <t>袁超</t>
  </si>
  <si>
    <t>005583</t>
  </si>
  <si>
    <t>刘江静</t>
  </si>
  <si>
    <t>007208</t>
  </si>
  <si>
    <t>吴雨</t>
  </si>
  <si>
    <t>012739</t>
  </si>
  <si>
    <t>黄清赟</t>
  </si>
  <si>
    <t>009966</t>
  </si>
  <si>
    <t>代国滔</t>
  </si>
  <si>
    <t>001955</t>
  </si>
  <si>
    <t>齐婧</t>
  </si>
  <si>
    <t>002140</t>
  </si>
  <si>
    <t>吴晓敏</t>
  </si>
  <si>
    <t>021397</t>
  </si>
  <si>
    <t>明炜</t>
  </si>
  <si>
    <t>007069</t>
  </si>
  <si>
    <t>牟腾慧</t>
  </si>
  <si>
    <t>003231</t>
  </si>
  <si>
    <t>田宇杰</t>
  </si>
  <si>
    <t>007417</t>
  </si>
  <si>
    <t>李婷</t>
  </si>
  <si>
    <t>004994</t>
  </si>
  <si>
    <t>张云丹</t>
  </si>
  <si>
    <t>006713</t>
  </si>
  <si>
    <t>祝启飞</t>
  </si>
  <si>
    <t>004442</t>
  </si>
  <si>
    <t>杨熟英</t>
  </si>
  <si>
    <t>000234</t>
  </si>
  <si>
    <t>陶小艳</t>
  </si>
  <si>
    <t>017739</t>
  </si>
  <si>
    <t>贡献</t>
  </si>
  <si>
    <t>013588</t>
  </si>
  <si>
    <t>刘香香</t>
  </si>
  <si>
    <t>005117</t>
  </si>
  <si>
    <t>何怡</t>
  </si>
  <si>
    <t>007450</t>
  </si>
  <si>
    <t>杨培权</t>
  </si>
  <si>
    <t>009252</t>
  </si>
  <si>
    <t>杨浒</t>
  </si>
  <si>
    <t>015415</t>
  </si>
  <si>
    <t>何金松</t>
  </si>
  <si>
    <t>002852</t>
  </si>
  <si>
    <t>付琳芸</t>
  </si>
  <si>
    <t>019151</t>
  </si>
  <si>
    <t>王才一</t>
  </si>
  <si>
    <t>001775</t>
  </si>
  <si>
    <t>穆昕</t>
  </si>
  <si>
    <t>004976</t>
  </si>
  <si>
    <t>贵州省现代农业发展研究所2014</t>
  </si>
  <si>
    <t>李文钦</t>
  </si>
  <si>
    <t>007557</t>
  </si>
  <si>
    <t>陈冠鑫</t>
  </si>
  <si>
    <t>002020</t>
  </si>
  <si>
    <t>申倩</t>
  </si>
  <si>
    <t>001075</t>
  </si>
  <si>
    <t>张乐</t>
  </si>
  <si>
    <t>017902</t>
  </si>
  <si>
    <t>冉江婧</t>
  </si>
  <si>
    <t>000032</t>
  </si>
  <si>
    <t>彭明铭</t>
  </si>
  <si>
    <t>013996</t>
  </si>
  <si>
    <t>郭靖</t>
  </si>
  <si>
    <t>012686</t>
  </si>
  <si>
    <t>陈维妮</t>
  </si>
  <si>
    <t>003844</t>
  </si>
  <si>
    <t>陈远云</t>
  </si>
  <si>
    <t>000938</t>
  </si>
  <si>
    <t>肖宜祯</t>
  </si>
  <si>
    <t>006460</t>
  </si>
  <si>
    <t>贵州省农业科学院附属中学2015</t>
  </si>
  <si>
    <t>罗志泓</t>
  </si>
  <si>
    <t>010747</t>
  </si>
  <si>
    <t>谭秋菊</t>
  </si>
  <si>
    <t>008413</t>
  </si>
  <si>
    <t>姜溶辰</t>
  </si>
  <si>
    <t>017619</t>
  </si>
  <si>
    <t>骆林奕</t>
  </si>
  <si>
    <t>008271</t>
  </si>
  <si>
    <t>杨娜娜</t>
  </si>
  <si>
    <t>008187</t>
  </si>
  <si>
    <t>黎茜</t>
  </si>
  <si>
    <t>013457</t>
  </si>
  <si>
    <t>刘诗绚</t>
  </si>
  <si>
    <t>014325</t>
  </si>
  <si>
    <t>郭少静</t>
  </si>
  <si>
    <t>010987</t>
  </si>
  <si>
    <t>万维维</t>
  </si>
  <si>
    <t>013631</t>
  </si>
  <si>
    <t>贵州省农作物品种资源研究所2016</t>
  </si>
  <si>
    <t>胡仙</t>
  </si>
  <si>
    <t>000893</t>
  </si>
  <si>
    <t>汪远秀</t>
  </si>
  <si>
    <t>001016</t>
  </si>
  <si>
    <t>刘筱</t>
  </si>
  <si>
    <t>008040</t>
  </si>
  <si>
    <t>余彩霞</t>
  </si>
  <si>
    <t>008360</t>
  </si>
  <si>
    <t>何彩文</t>
  </si>
  <si>
    <t>002275</t>
  </si>
  <si>
    <t>方月月</t>
  </si>
  <si>
    <t>007281</t>
  </si>
  <si>
    <t>宋鹏</t>
  </si>
  <si>
    <t>001334</t>
  </si>
  <si>
    <t>李彪</t>
  </si>
  <si>
    <t>000165</t>
  </si>
  <si>
    <t>杨菊望</t>
  </si>
  <si>
    <t>007510</t>
  </si>
  <si>
    <t>严江涛</t>
  </si>
  <si>
    <t>000276</t>
  </si>
  <si>
    <t>张浩</t>
  </si>
  <si>
    <t>023087</t>
  </si>
  <si>
    <t>杜垚</t>
  </si>
  <si>
    <t>012624</t>
  </si>
  <si>
    <t>谢婷</t>
  </si>
  <si>
    <t>003937</t>
  </si>
  <si>
    <t>贵州省果树科学研究所2017</t>
  </si>
  <si>
    <t>周嘉</t>
  </si>
  <si>
    <t>000558</t>
  </si>
  <si>
    <t>孔珊珊</t>
  </si>
  <si>
    <t>012136</t>
  </si>
  <si>
    <t>颜培玲</t>
  </si>
  <si>
    <t>022815</t>
  </si>
  <si>
    <t>王红</t>
  </si>
  <si>
    <t>001840</t>
  </si>
  <si>
    <t>曾令英</t>
  </si>
  <si>
    <t>018519</t>
  </si>
  <si>
    <t>罗婧文</t>
  </si>
  <si>
    <t>000028</t>
  </si>
  <si>
    <t>李瑶</t>
  </si>
  <si>
    <t>002602</t>
  </si>
  <si>
    <t>王佳佳</t>
  </si>
  <si>
    <t>003958</t>
  </si>
  <si>
    <t>马源</t>
  </si>
  <si>
    <t>003603</t>
  </si>
  <si>
    <t>董亚萍</t>
  </si>
  <si>
    <t>009088</t>
  </si>
  <si>
    <t>杨娟生</t>
  </si>
  <si>
    <t>011181</t>
  </si>
  <si>
    <t>赵宇</t>
  </si>
  <si>
    <t>017904</t>
  </si>
  <si>
    <t>方晓彤</t>
  </si>
  <si>
    <t>000039</t>
  </si>
  <si>
    <t>李守梁</t>
  </si>
  <si>
    <t>008710</t>
  </si>
  <si>
    <t>穆波</t>
  </si>
  <si>
    <t>000681</t>
  </si>
  <si>
    <t>付维</t>
    <phoneticPr fontId="1" type="noConversion"/>
  </si>
  <si>
    <t>011714</t>
  </si>
  <si>
    <t>贵州省油菜研究所2018</t>
  </si>
  <si>
    <t>万薇</t>
  </si>
  <si>
    <t>008278</t>
  </si>
  <si>
    <t>潘绿昌</t>
  </si>
  <si>
    <t>018149</t>
  </si>
  <si>
    <t>邹乙菲</t>
  </si>
  <si>
    <t>000092</t>
  </si>
  <si>
    <t>吴宇瑶</t>
  </si>
  <si>
    <t>004550</t>
  </si>
  <si>
    <t>吴彦利</t>
  </si>
  <si>
    <t>004200</t>
  </si>
  <si>
    <t>张恒</t>
  </si>
  <si>
    <t>013743</t>
  </si>
  <si>
    <t>魏亚玲</t>
  </si>
  <si>
    <t>008703</t>
  </si>
  <si>
    <t>曾露桂</t>
  </si>
  <si>
    <t>022317</t>
  </si>
  <si>
    <t>张靖寅</t>
  </si>
  <si>
    <t>003398</t>
  </si>
  <si>
    <t>杨建国</t>
  </si>
  <si>
    <t>018859</t>
  </si>
  <si>
    <t>张伟帅</t>
  </si>
  <si>
    <t>005484</t>
  </si>
  <si>
    <t>姜蕾</t>
  </si>
  <si>
    <t>008814</t>
  </si>
  <si>
    <t>任元伟</t>
  </si>
  <si>
    <t>011698</t>
  </si>
  <si>
    <t>刘颖</t>
  </si>
  <si>
    <t>016568</t>
  </si>
  <si>
    <t>吴昌明</t>
  </si>
  <si>
    <t>004755</t>
  </si>
  <si>
    <t>李伟</t>
  </si>
  <si>
    <t>023453</t>
  </si>
  <si>
    <t>赵艳</t>
  </si>
  <si>
    <t>013623</t>
  </si>
  <si>
    <t>夏露吉</t>
  </si>
  <si>
    <t>020574</t>
  </si>
  <si>
    <t>贵州省草业研究所2019</t>
  </si>
  <si>
    <t>唐礼</t>
  </si>
  <si>
    <t>008695</t>
  </si>
  <si>
    <t>王念</t>
  </si>
  <si>
    <t>006284</t>
  </si>
  <si>
    <t>陆云</t>
  </si>
  <si>
    <t>016506</t>
  </si>
  <si>
    <t>郭娅</t>
  </si>
  <si>
    <t>011522</t>
  </si>
  <si>
    <t>岑黔鸿</t>
    <phoneticPr fontId="1" type="noConversion"/>
  </si>
  <si>
    <t>001706</t>
  </si>
  <si>
    <t>欧二绫</t>
  </si>
  <si>
    <t>010316</t>
  </si>
  <si>
    <t>杨梅</t>
  </si>
  <si>
    <t>006212</t>
  </si>
  <si>
    <t>刘凤丹</t>
  </si>
  <si>
    <t>004362</t>
  </si>
  <si>
    <t>龙广丽</t>
  </si>
  <si>
    <t>018237</t>
  </si>
  <si>
    <t>尹海燕</t>
  </si>
  <si>
    <t>002277</t>
  </si>
  <si>
    <t>周丽</t>
  </si>
  <si>
    <t>016596</t>
  </si>
  <si>
    <t>朱伦琴</t>
  </si>
  <si>
    <t>021279</t>
  </si>
  <si>
    <t>吉玉玉</t>
  </si>
  <si>
    <t>022376</t>
  </si>
  <si>
    <t>陈鑫</t>
  </si>
  <si>
    <t>004430</t>
  </si>
  <si>
    <t>文永</t>
  </si>
  <si>
    <t>021696</t>
  </si>
  <si>
    <t>杜曾洁</t>
  </si>
  <si>
    <t>013478</t>
  </si>
  <si>
    <t>袁明君</t>
  </si>
  <si>
    <t>003528</t>
  </si>
  <si>
    <t>郭晓琴</t>
  </si>
  <si>
    <t>018275</t>
  </si>
  <si>
    <t>戎思奇</t>
  </si>
  <si>
    <t>005376</t>
  </si>
  <si>
    <t>刘奉鹏</t>
  </si>
  <si>
    <t>000726</t>
  </si>
  <si>
    <t>徐杨颖</t>
  </si>
  <si>
    <t>007663</t>
  </si>
  <si>
    <t>何媛媛</t>
  </si>
  <si>
    <t>009438</t>
  </si>
  <si>
    <t>贵州省水稻研究所2020</t>
  </si>
  <si>
    <t>李祖军</t>
  </si>
  <si>
    <t>010093</t>
  </si>
  <si>
    <t>余锋</t>
  </si>
  <si>
    <t>021177</t>
  </si>
  <si>
    <t>罗秦欢</t>
  </si>
  <si>
    <t>009842</t>
  </si>
  <si>
    <t>吴朝昕</t>
  </si>
  <si>
    <t>004813</t>
  </si>
  <si>
    <t>刁杨洋</t>
  </si>
  <si>
    <t>017570</t>
  </si>
  <si>
    <t>杨环宇</t>
  </si>
  <si>
    <t>000866</t>
  </si>
  <si>
    <t>易崇粉</t>
  </si>
  <si>
    <t>008060</t>
  </si>
  <si>
    <t>令狐蓉</t>
  </si>
  <si>
    <t>002808</t>
  </si>
  <si>
    <t>罗锡坤</t>
  </si>
  <si>
    <t>004947</t>
  </si>
  <si>
    <t>蔡斌</t>
  </si>
  <si>
    <t>006991</t>
  </si>
  <si>
    <t>罗丹秋</t>
  </si>
  <si>
    <t>015739</t>
  </si>
  <si>
    <t>吴煜樟</t>
  </si>
  <si>
    <t>009517</t>
  </si>
  <si>
    <t>叶浪</t>
  </si>
  <si>
    <t>008938</t>
  </si>
  <si>
    <t>苏卫</t>
  </si>
  <si>
    <t>012949</t>
  </si>
  <si>
    <t>晏权</t>
  </si>
  <si>
    <t>003984</t>
  </si>
  <si>
    <t>王玲莉</t>
  </si>
  <si>
    <t>000114</t>
  </si>
  <si>
    <t>熊晓林</t>
  </si>
  <si>
    <t>专业技术岗位10</t>
  </si>
  <si>
    <t>003595</t>
  </si>
  <si>
    <t>杨洋</t>
  </si>
  <si>
    <t>000280</t>
  </si>
  <si>
    <t>陈颜</t>
  </si>
  <si>
    <t>012693</t>
  </si>
  <si>
    <t>杨超</t>
  </si>
  <si>
    <t>专业技术岗位11</t>
  </si>
  <si>
    <t>014877</t>
  </si>
  <si>
    <t>黄婷</t>
  </si>
  <si>
    <t>015241</t>
  </si>
  <si>
    <t>任姿霖</t>
  </si>
  <si>
    <t>003553</t>
  </si>
  <si>
    <t>何花</t>
  </si>
  <si>
    <t>008593</t>
  </si>
  <si>
    <t>吴玉庭</t>
  </si>
  <si>
    <t>010100</t>
  </si>
  <si>
    <t>贵州省亚热带作物研究所2021</t>
  </si>
  <si>
    <t>谢恩俊</t>
  </si>
  <si>
    <t>001207</t>
  </si>
  <si>
    <t>吴涛</t>
  </si>
  <si>
    <t>004659</t>
  </si>
  <si>
    <t>鹿士杨</t>
  </si>
  <si>
    <t>001611</t>
  </si>
  <si>
    <t>周岐燃</t>
  </si>
  <si>
    <t>001984</t>
  </si>
  <si>
    <t>冯龙</t>
  </si>
  <si>
    <t>002880</t>
  </si>
  <si>
    <t>吴松桥</t>
  </si>
  <si>
    <t>022872</t>
  </si>
  <si>
    <t>金文博</t>
  </si>
  <si>
    <t>006235</t>
  </si>
  <si>
    <t>杨仕梅</t>
  </si>
  <si>
    <t>020344</t>
  </si>
  <si>
    <t>刘剑东</t>
  </si>
  <si>
    <t>021282</t>
  </si>
  <si>
    <t>林迓</t>
  </si>
  <si>
    <t>012061</t>
  </si>
  <si>
    <t>雷跃</t>
  </si>
  <si>
    <t>014052</t>
  </si>
  <si>
    <t>龙霞</t>
  </si>
  <si>
    <t>010183</t>
  </si>
  <si>
    <t>吴伟颖</t>
  </si>
  <si>
    <t>008549</t>
  </si>
  <si>
    <t>王丽敏</t>
  </si>
  <si>
    <t>002965</t>
  </si>
  <si>
    <t>游佳伟</t>
  </si>
  <si>
    <t>004742</t>
  </si>
  <si>
    <t>师玲</t>
  </si>
  <si>
    <t>010200</t>
  </si>
  <si>
    <t>杜世杰</t>
  </si>
  <si>
    <t>000967</t>
  </si>
  <si>
    <t>邓兰兰</t>
  </si>
  <si>
    <t>004590</t>
  </si>
  <si>
    <t>吴娅</t>
  </si>
  <si>
    <t>014208</t>
  </si>
  <si>
    <t>宋林仙</t>
  </si>
  <si>
    <t>019276</t>
  </si>
  <si>
    <t>刘紫薇</t>
  </si>
  <si>
    <t>015528</t>
  </si>
  <si>
    <t>谢启飞</t>
  </si>
  <si>
    <t>000090</t>
  </si>
  <si>
    <t>李斌</t>
  </si>
  <si>
    <t>023406</t>
  </si>
  <si>
    <t>职位综合排名</t>
    <phoneticPr fontId="1" type="noConversion"/>
  </si>
  <si>
    <t>缺考</t>
  </si>
  <si>
    <t>综合总成绩</t>
    <phoneticPr fontId="1" type="noConversion"/>
  </si>
  <si>
    <t>是否进入体检环节</t>
    <phoneticPr fontId="1" type="noConversion"/>
  </si>
  <si>
    <t>是</t>
    <phoneticPr fontId="1" type="noConversion"/>
  </si>
  <si>
    <t>贵州省农业科学院2001</t>
    <phoneticPr fontId="1" type="noConversion"/>
  </si>
  <si>
    <t>否</t>
    <phoneticPr fontId="1" type="noConversion"/>
  </si>
  <si>
    <t>贵州省茶叶研究所2002</t>
    <phoneticPr fontId="1" type="noConversion"/>
  </si>
  <si>
    <t>贵州省土壤肥料研究所2003</t>
    <phoneticPr fontId="1" type="noConversion"/>
  </si>
  <si>
    <t>贵州省生物技术研究所2004</t>
    <phoneticPr fontId="1" type="noConversion"/>
  </si>
  <si>
    <t>贵州省农业科学院职工医院2005</t>
    <phoneticPr fontId="1" type="noConversion"/>
  </si>
  <si>
    <t>贵州省水产研究所2006</t>
    <phoneticPr fontId="1" type="noConversion"/>
  </si>
  <si>
    <t>贵州省旱粮研究所2007</t>
    <phoneticPr fontId="1" type="noConversion"/>
  </si>
  <si>
    <t>贵州省油料研究所2008</t>
    <phoneticPr fontId="1" type="noConversion"/>
  </si>
  <si>
    <t>贵州省园艺研究所2009</t>
    <phoneticPr fontId="1" type="noConversion"/>
  </si>
  <si>
    <t>贵州省蚕业（辣椒）研究所2010</t>
    <phoneticPr fontId="1" type="noConversion"/>
  </si>
  <si>
    <t>贵州省植物保护研究所2011</t>
    <phoneticPr fontId="1" type="noConversion"/>
  </si>
  <si>
    <t>贵州省农业科技信息研究所2012</t>
    <phoneticPr fontId="1" type="noConversion"/>
  </si>
  <si>
    <t>贵州省畜牧兽医研究所2013</t>
    <phoneticPr fontId="1" type="noConversion"/>
  </si>
  <si>
    <t>贵州省现代农业发展研究所2014</t>
    <phoneticPr fontId="1" type="noConversion"/>
  </si>
  <si>
    <t>贵州省农业科学院附属中学2015</t>
    <phoneticPr fontId="1" type="noConversion"/>
  </si>
  <si>
    <t>结构化面试成绩</t>
    <phoneticPr fontId="1" type="noConversion"/>
  </si>
  <si>
    <t>贵州省农作物品种资源研究所2016</t>
    <phoneticPr fontId="1" type="noConversion"/>
  </si>
  <si>
    <t>贵州省果树科学研究所2017</t>
    <phoneticPr fontId="1" type="noConversion"/>
  </si>
  <si>
    <t>贵州省油菜研究所2018</t>
    <phoneticPr fontId="1" type="noConversion"/>
  </si>
  <si>
    <t>贵州省草业研究所2019</t>
    <phoneticPr fontId="1" type="noConversion"/>
  </si>
  <si>
    <t>贵州省水稻研究所2020</t>
    <phoneticPr fontId="1" type="noConversion"/>
  </si>
  <si>
    <t>贵州省亚热带作物研究所2021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</si>
</sst>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theme="1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77" fontId="4" fillId="0" borderId="2" xfId="0" applyNumberFormat="1" applyFont="1" applyBorder="1" applyAlignment="1">
      <alignment horizontal="center" vertical="center"/>
    </xf>
    <xf numFmtId="176" fontId="0" fillId="0" borderId="2" xfId="0" applyNumberFormat="1" applyBorder="1"/>
    <xf numFmtId="176" fontId="0" fillId="0" borderId="2" xfId="0" applyNumberForma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Fill="1"/>
    <xf numFmtId="176" fontId="0" fillId="3" borderId="2" xfId="0" applyNumberFormat="1" applyFill="1" applyBorder="1"/>
    <xf numFmtId="176" fontId="0" fillId="3" borderId="2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177" fontId="5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/>
    <xf numFmtId="176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2489;&#27604;&#235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3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</sheetNames>
    <sheetDataSet>
      <sheetData sheetId="0">
        <row r="3">
          <cell r="C3">
            <v>20100815516</v>
          </cell>
          <cell r="D3">
            <v>86</v>
          </cell>
        </row>
        <row r="4">
          <cell r="C4">
            <v>20100501026</v>
          </cell>
          <cell r="D4">
            <v>87.6</v>
          </cell>
        </row>
        <row r="5">
          <cell r="C5">
            <v>20100106118</v>
          </cell>
          <cell r="D5">
            <v>88.2</v>
          </cell>
        </row>
        <row r="6">
          <cell r="C6">
            <v>20100201505</v>
          </cell>
          <cell r="D6">
            <v>80</v>
          </cell>
        </row>
        <row r="7">
          <cell r="C7">
            <v>20100105605</v>
          </cell>
          <cell r="D7">
            <v>91.5</v>
          </cell>
        </row>
        <row r="8">
          <cell r="C8">
            <v>20100300812</v>
          </cell>
          <cell r="D8">
            <v>77.2</v>
          </cell>
        </row>
        <row r="9">
          <cell r="C9">
            <v>20100706811</v>
          </cell>
          <cell r="D9">
            <v>83.2</v>
          </cell>
        </row>
        <row r="10">
          <cell r="C10">
            <v>20100809514</v>
          </cell>
          <cell r="D10">
            <v>83.4</v>
          </cell>
        </row>
        <row r="11">
          <cell r="C11">
            <v>20100105027</v>
          </cell>
          <cell r="D11">
            <v>87.4</v>
          </cell>
        </row>
        <row r="12">
          <cell r="C12">
            <v>20100202517</v>
          </cell>
          <cell r="D12">
            <v>83</v>
          </cell>
        </row>
        <row r="13">
          <cell r="C13">
            <v>20100302328</v>
          </cell>
          <cell r="D13">
            <v>85.4</v>
          </cell>
        </row>
        <row r="14">
          <cell r="C14">
            <v>20100800718</v>
          </cell>
          <cell r="D14">
            <v>89.6</v>
          </cell>
        </row>
        <row r="15">
          <cell r="C15">
            <v>20100100718</v>
          </cell>
          <cell r="D15">
            <v>76.400000000000006</v>
          </cell>
        </row>
        <row r="16">
          <cell r="C16">
            <v>20100809323</v>
          </cell>
          <cell r="D16">
            <v>86.6</v>
          </cell>
        </row>
        <row r="17">
          <cell r="C17">
            <v>20100500707</v>
          </cell>
          <cell r="D17">
            <v>88</v>
          </cell>
        </row>
        <row r="18">
          <cell r="C18">
            <v>20100303926</v>
          </cell>
          <cell r="D18">
            <v>87</v>
          </cell>
        </row>
        <row r="19">
          <cell r="C19">
            <v>20100100118</v>
          </cell>
          <cell r="D19">
            <v>83</v>
          </cell>
        </row>
        <row r="20">
          <cell r="C20">
            <v>20100302708</v>
          </cell>
          <cell r="D20">
            <v>88</v>
          </cell>
        </row>
        <row r="21">
          <cell r="C21">
            <v>20100806609</v>
          </cell>
          <cell r="D21">
            <v>84.2</v>
          </cell>
        </row>
        <row r="22">
          <cell r="C22">
            <v>20100604112</v>
          </cell>
          <cell r="D22">
            <v>86</v>
          </cell>
        </row>
        <row r="23">
          <cell r="C23">
            <v>20100302313</v>
          </cell>
          <cell r="D23">
            <v>78.400000000000006</v>
          </cell>
        </row>
        <row r="24">
          <cell r="C24">
            <v>20100501706</v>
          </cell>
          <cell r="D24">
            <v>79.599999999999994</v>
          </cell>
        </row>
        <row r="25">
          <cell r="C25">
            <v>20100606001</v>
          </cell>
          <cell r="D25">
            <v>71.2</v>
          </cell>
        </row>
        <row r="26">
          <cell r="C26">
            <v>20100706301</v>
          </cell>
          <cell r="D26">
            <v>76.8</v>
          </cell>
        </row>
        <row r="27">
          <cell r="C27">
            <v>20100607313</v>
          </cell>
          <cell r="D27">
            <v>89</v>
          </cell>
        </row>
        <row r="28">
          <cell r="C28">
            <v>20100402306</v>
          </cell>
          <cell r="D28">
            <v>84.2</v>
          </cell>
        </row>
        <row r="29">
          <cell r="C29">
            <v>20100810109</v>
          </cell>
          <cell r="D29">
            <v>85</v>
          </cell>
        </row>
        <row r="30">
          <cell r="C30">
            <v>20100704101</v>
          </cell>
          <cell r="D30">
            <v>84.4</v>
          </cell>
        </row>
        <row r="31">
          <cell r="C31">
            <v>20100501608</v>
          </cell>
          <cell r="D31">
            <v>84.8</v>
          </cell>
        </row>
        <row r="32">
          <cell r="C32">
            <v>20100705706</v>
          </cell>
          <cell r="D32">
            <v>82.2</v>
          </cell>
        </row>
        <row r="33">
          <cell r="C33">
            <v>20100105609</v>
          </cell>
          <cell r="D33">
            <v>80.400000000000006</v>
          </cell>
        </row>
        <row r="34">
          <cell r="C34">
            <v>20100608408</v>
          </cell>
          <cell r="D34">
            <v>84.8</v>
          </cell>
        </row>
        <row r="35">
          <cell r="C35">
            <v>20100103708</v>
          </cell>
          <cell r="D35">
            <v>85</v>
          </cell>
        </row>
        <row r="36">
          <cell r="C36">
            <v>20100203424</v>
          </cell>
          <cell r="D36">
            <v>81.400000000000006</v>
          </cell>
        </row>
        <row r="37">
          <cell r="C37">
            <v>20100100607</v>
          </cell>
          <cell r="D37">
            <v>86.2</v>
          </cell>
        </row>
        <row r="38">
          <cell r="C38">
            <v>20100600811</v>
          </cell>
          <cell r="D38">
            <v>88.4</v>
          </cell>
        </row>
        <row r="39">
          <cell r="C39">
            <v>20100806704</v>
          </cell>
          <cell r="D39">
            <v>85.6</v>
          </cell>
        </row>
        <row r="40">
          <cell r="C40">
            <v>20100202712</v>
          </cell>
          <cell r="D40">
            <v>84</v>
          </cell>
        </row>
        <row r="41">
          <cell r="C41">
            <v>20100502009</v>
          </cell>
          <cell r="D41">
            <v>81</v>
          </cell>
        </row>
        <row r="42">
          <cell r="C42">
            <v>20100400702</v>
          </cell>
          <cell r="D42">
            <v>80.2</v>
          </cell>
        </row>
        <row r="43">
          <cell r="C43">
            <v>20100401830</v>
          </cell>
          <cell r="D43">
            <v>86.8</v>
          </cell>
        </row>
        <row r="44">
          <cell r="C44">
            <v>20100804217</v>
          </cell>
          <cell r="D44">
            <v>86.2</v>
          </cell>
        </row>
        <row r="45">
          <cell r="C45">
            <v>20100706025</v>
          </cell>
          <cell r="D45">
            <v>86</v>
          </cell>
        </row>
        <row r="46">
          <cell r="C46">
            <v>20100103709</v>
          </cell>
          <cell r="D46">
            <v>90.8</v>
          </cell>
        </row>
        <row r="47">
          <cell r="C47">
            <v>20100800727</v>
          </cell>
          <cell r="D47">
            <v>87.2</v>
          </cell>
        </row>
        <row r="48">
          <cell r="C48">
            <v>20100819802</v>
          </cell>
          <cell r="D48">
            <v>87.2</v>
          </cell>
        </row>
        <row r="49">
          <cell r="C49">
            <v>20100811914</v>
          </cell>
          <cell r="D49">
            <v>79.8</v>
          </cell>
        </row>
        <row r="50">
          <cell r="C50">
            <v>20100501114</v>
          </cell>
          <cell r="D50">
            <v>83.4</v>
          </cell>
        </row>
        <row r="51">
          <cell r="C51">
            <v>20100102302</v>
          </cell>
          <cell r="D51">
            <v>90.2</v>
          </cell>
        </row>
        <row r="52">
          <cell r="C52">
            <v>20100101403</v>
          </cell>
          <cell r="D52">
            <v>87</v>
          </cell>
        </row>
        <row r="53">
          <cell r="C53">
            <v>20100302025</v>
          </cell>
          <cell r="D53">
            <v>85.2</v>
          </cell>
        </row>
        <row r="54">
          <cell r="C54">
            <v>20100102229</v>
          </cell>
          <cell r="D54">
            <v>84.6</v>
          </cell>
        </row>
        <row r="55">
          <cell r="C55">
            <v>20100105129</v>
          </cell>
          <cell r="D55">
            <v>80.400000000000006</v>
          </cell>
        </row>
        <row r="56">
          <cell r="C56">
            <v>20100105323</v>
          </cell>
          <cell r="D56">
            <v>79.400000000000006</v>
          </cell>
        </row>
        <row r="57">
          <cell r="C57">
            <v>20100704404</v>
          </cell>
          <cell r="D57">
            <v>81.599999999999994</v>
          </cell>
        </row>
        <row r="58">
          <cell r="C58">
            <v>20100608406</v>
          </cell>
          <cell r="D58" t="str">
            <v>缺考</v>
          </cell>
        </row>
        <row r="59">
          <cell r="C59">
            <v>20100801305</v>
          </cell>
          <cell r="D59" t="str">
            <v>缺考</v>
          </cell>
        </row>
        <row r="60">
          <cell r="C60">
            <v>20100706712</v>
          </cell>
          <cell r="D60">
            <v>76</v>
          </cell>
        </row>
        <row r="61">
          <cell r="C61">
            <v>20100601630</v>
          </cell>
          <cell r="D61" t="str">
            <v>缺考</v>
          </cell>
        </row>
        <row r="62">
          <cell r="C62">
            <v>20100820806</v>
          </cell>
          <cell r="D62">
            <v>89.8</v>
          </cell>
        </row>
        <row r="63">
          <cell r="C63">
            <v>20100500112</v>
          </cell>
          <cell r="D63">
            <v>72.8</v>
          </cell>
        </row>
        <row r="64">
          <cell r="C64">
            <v>20100105712</v>
          </cell>
          <cell r="D64">
            <v>79.400000000000006</v>
          </cell>
        </row>
        <row r="65">
          <cell r="C65">
            <v>20100302502</v>
          </cell>
          <cell r="D65">
            <v>82.2</v>
          </cell>
        </row>
        <row r="66">
          <cell r="C66">
            <v>20100708317</v>
          </cell>
          <cell r="D66">
            <v>87.2</v>
          </cell>
        </row>
        <row r="67">
          <cell r="C67">
            <v>20100806826</v>
          </cell>
          <cell r="D67">
            <v>80</v>
          </cell>
        </row>
        <row r="68">
          <cell r="C68">
            <v>20100501524</v>
          </cell>
          <cell r="D68">
            <v>78.8</v>
          </cell>
        </row>
        <row r="69">
          <cell r="C69">
            <v>20100600922</v>
          </cell>
          <cell r="D69">
            <v>84.8</v>
          </cell>
        </row>
        <row r="70">
          <cell r="C70">
            <v>20100700215</v>
          </cell>
          <cell r="D70">
            <v>86.8</v>
          </cell>
        </row>
        <row r="71">
          <cell r="C71">
            <v>20100302424</v>
          </cell>
          <cell r="D71">
            <v>91.3</v>
          </cell>
        </row>
        <row r="72">
          <cell r="C72">
            <v>20100701029</v>
          </cell>
          <cell r="D72">
            <v>69.2</v>
          </cell>
        </row>
        <row r="73">
          <cell r="C73">
            <v>20100300228</v>
          </cell>
          <cell r="D73">
            <v>80.400000000000006</v>
          </cell>
        </row>
        <row r="74">
          <cell r="C74">
            <v>20100105710</v>
          </cell>
          <cell r="D74">
            <v>77</v>
          </cell>
        </row>
        <row r="75">
          <cell r="C75">
            <v>20100802026</v>
          </cell>
          <cell r="D75">
            <v>81.599999999999994</v>
          </cell>
        </row>
        <row r="76">
          <cell r="C76">
            <v>20100605015</v>
          </cell>
          <cell r="D76">
            <v>77.8</v>
          </cell>
        </row>
        <row r="77">
          <cell r="C77">
            <v>20100203307</v>
          </cell>
          <cell r="D77">
            <v>76.8</v>
          </cell>
        </row>
        <row r="78">
          <cell r="C78">
            <v>20100500403</v>
          </cell>
          <cell r="D78">
            <v>82.2</v>
          </cell>
        </row>
        <row r="79">
          <cell r="C79">
            <v>20100303015</v>
          </cell>
          <cell r="D79">
            <v>89.4</v>
          </cell>
        </row>
        <row r="80">
          <cell r="C80">
            <v>20100801227</v>
          </cell>
          <cell r="D80">
            <v>90.6</v>
          </cell>
        </row>
        <row r="81">
          <cell r="C81">
            <v>20100801925</v>
          </cell>
          <cell r="D81">
            <v>91.2</v>
          </cell>
        </row>
        <row r="82">
          <cell r="C82">
            <v>20100100106</v>
          </cell>
          <cell r="D82">
            <v>88.8</v>
          </cell>
        </row>
        <row r="83">
          <cell r="C83">
            <v>20100607210</v>
          </cell>
          <cell r="D83">
            <v>86.4</v>
          </cell>
        </row>
        <row r="84">
          <cell r="C84">
            <v>20100301708</v>
          </cell>
          <cell r="D84">
            <v>91.8</v>
          </cell>
        </row>
        <row r="85">
          <cell r="C85">
            <v>20100603223</v>
          </cell>
          <cell r="D85">
            <v>80.400000000000006</v>
          </cell>
        </row>
        <row r="86">
          <cell r="C86">
            <v>20100606314</v>
          </cell>
          <cell r="D86">
            <v>87</v>
          </cell>
        </row>
        <row r="87">
          <cell r="C87">
            <v>20100203405</v>
          </cell>
          <cell r="D87">
            <v>87</v>
          </cell>
        </row>
        <row r="88">
          <cell r="C88">
            <v>20100800311</v>
          </cell>
          <cell r="D88">
            <v>86</v>
          </cell>
        </row>
        <row r="89">
          <cell r="C89">
            <v>20100709420</v>
          </cell>
          <cell r="D89">
            <v>88.6</v>
          </cell>
        </row>
        <row r="90">
          <cell r="C90">
            <v>20100301823</v>
          </cell>
          <cell r="D90">
            <v>86.6</v>
          </cell>
        </row>
        <row r="91">
          <cell r="C91">
            <v>20100204530</v>
          </cell>
          <cell r="D91">
            <v>87.2</v>
          </cell>
        </row>
        <row r="92">
          <cell r="C92">
            <v>20100606321</v>
          </cell>
          <cell r="D92">
            <v>84.7</v>
          </cell>
        </row>
        <row r="93">
          <cell r="C93">
            <v>20100600902</v>
          </cell>
          <cell r="D93">
            <v>86.3</v>
          </cell>
        </row>
        <row r="94">
          <cell r="C94">
            <v>20100602315</v>
          </cell>
          <cell r="D94">
            <v>90.2</v>
          </cell>
        </row>
        <row r="95">
          <cell r="C95">
            <v>20100100401</v>
          </cell>
          <cell r="D95">
            <v>81.099999999999994</v>
          </cell>
        </row>
        <row r="96">
          <cell r="C96">
            <v>20100102510</v>
          </cell>
          <cell r="D96">
            <v>83.6</v>
          </cell>
        </row>
        <row r="97">
          <cell r="C97">
            <v>20100302220</v>
          </cell>
          <cell r="D97">
            <v>84.2</v>
          </cell>
        </row>
        <row r="98">
          <cell r="C98">
            <v>20100100825</v>
          </cell>
          <cell r="D98">
            <v>84.8</v>
          </cell>
        </row>
        <row r="99">
          <cell r="C99">
            <v>20100500503</v>
          </cell>
          <cell r="D99">
            <v>75.900000000000006</v>
          </cell>
        </row>
        <row r="100">
          <cell r="C100">
            <v>20100801511</v>
          </cell>
          <cell r="D100">
            <v>86.2</v>
          </cell>
        </row>
        <row r="101">
          <cell r="C101">
            <v>20100203511</v>
          </cell>
          <cell r="D101">
            <v>86.4</v>
          </cell>
        </row>
        <row r="102">
          <cell r="C102">
            <v>20100604804</v>
          </cell>
          <cell r="D102">
            <v>78.099999999999994</v>
          </cell>
        </row>
        <row r="103">
          <cell r="C103">
            <v>20100703924</v>
          </cell>
          <cell r="D103">
            <v>81.8</v>
          </cell>
        </row>
        <row r="104">
          <cell r="C104">
            <v>20100704617</v>
          </cell>
          <cell r="D104">
            <v>82</v>
          </cell>
        </row>
        <row r="105">
          <cell r="C105">
            <v>20100815010</v>
          </cell>
          <cell r="D105" t="str">
            <v>缺考</v>
          </cell>
        </row>
        <row r="106">
          <cell r="C106">
            <v>20100605628</v>
          </cell>
          <cell r="D106" t="str">
            <v>缺考</v>
          </cell>
        </row>
        <row r="107">
          <cell r="C107">
            <v>20100806128</v>
          </cell>
          <cell r="D107" t="str">
            <v>缺考</v>
          </cell>
        </row>
        <row r="108">
          <cell r="C108">
            <v>20100201326</v>
          </cell>
          <cell r="D108" t="str">
            <v>缺考</v>
          </cell>
        </row>
        <row r="109">
          <cell r="C109">
            <v>20100703104</v>
          </cell>
          <cell r="D109">
            <v>88</v>
          </cell>
        </row>
        <row r="110">
          <cell r="C110">
            <v>20100805104</v>
          </cell>
          <cell r="D110">
            <v>86.9</v>
          </cell>
        </row>
        <row r="111">
          <cell r="C111">
            <v>20100818809</v>
          </cell>
          <cell r="D111">
            <v>86.4</v>
          </cell>
        </row>
        <row r="112">
          <cell r="C112">
            <v>20100100406</v>
          </cell>
          <cell r="D112">
            <v>83</v>
          </cell>
        </row>
        <row r="113">
          <cell r="C113">
            <v>20100600110</v>
          </cell>
          <cell r="D113">
            <v>86.6</v>
          </cell>
        </row>
        <row r="114">
          <cell r="C114">
            <v>20100203407</v>
          </cell>
          <cell r="D114">
            <v>88.8</v>
          </cell>
        </row>
        <row r="115">
          <cell r="C115">
            <v>20100808019</v>
          </cell>
          <cell r="D115">
            <v>83.6</v>
          </cell>
        </row>
        <row r="116">
          <cell r="C116">
            <v>20100813106</v>
          </cell>
          <cell r="D116">
            <v>84.6</v>
          </cell>
        </row>
        <row r="117">
          <cell r="C117">
            <v>20100704920</v>
          </cell>
          <cell r="D117">
            <v>85.2</v>
          </cell>
        </row>
        <row r="118">
          <cell r="C118">
            <v>20100813824</v>
          </cell>
          <cell r="D118">
            <v>86.8</v>
          </cell>
        </row>
        <row r="119">
          <cell r="C119">
            <v>20100606328</v>
          </cell>
          <cell r="D119">
            <v>85.8</v>
          </cell>
        </row>
        <row r="120">
          <cell r="C120">
            <v>20100106220</v>
          </cell>
          <cell r="D120">
            <v>83</v>
          </cell>
        </row>
        <row r="121">
          <cell r="C121">
            <v>20100707005</v>
          </cell>
          <cell r="D121">
            <v>82.6</v>
          </cell>
        </row>
        <row r="122">
          <cell r="C122">
            <v>20100102611</v>
          </cell>
          <cell r="D122">
            <v>87</v>
          </cell>
        </row>
        <row r="123">
          <cell r="C123">
            <v>20100607516</v>
          </cell>
          <cell r="D123">
            <v>86.8</v>
          </cell>
        </row>
        <row r="124">
          <cell r="C124">
            <v>20100707405</v>
          </cell>
          <cell r="D124">
            <v>85.2</v>
          </cell>
        </row>
        <row r="125">
          <cell r="C125">
            <v>20100200804</v>
          </cell>
          <cell r="D125">
            <v>82.8</v>
          </cell>
        </row>
        <row r="126">
          <cell r="C126">
            <v>20100607408</v>
          </cell>
          <cell r="D126">
            <v>88.6</v>
          </cell>
        </row>
        <row r="127">
          <cell r="C127">
            <v>20100604305</v>
          </cell>
          <cell r="D127">
            <v>81.599999999999994</v>
          </cell>
        </row>
        <row r="128">
          <cell r="C128">
            <v>20100105230</v>
          </cell>
          <cell r="D128">
            <v>89.4</v>
          </cell>
        </row>
        <row r="129">
          <cell r="C129">
            <v>20100708716</v>
          </cell>
          <cell r="D129">
            <v>85.2</v>
          </cell>
        </row>
        <row r="130">
          <cell r="C130">
            <v>20100200319</v>
          </cell>
          <cell r="D130">
            <v>82.2</v>
          </cell>
        </row>
        <row r="131">
          <cell r="C131">
            <v>20100100322</v>
          </cell>
          <cell r="D131">
            <v>81.400000000000006</v>
          </cell>
        </row>
        <row r="132">
          <cell r="C132">
            <v>20100303501</v>
          </cell>
          <cell r="D132" t="str">
            <v>缺考</v>
          </cell>
        </row>
        <row r="133">
          <cell r="C133">
            <v>20100402309</v>
          </cell>
          <cell r="D133">
            <v>82.8</v>
          </cell>
        </row>
        <row r="134">
          <cell r="C134">
            <v>20100202204</v>
          </cell>
          <cell r="D134">
            <v>81.400000000000006</v>
          </cell>
        </row>
        <row r="135">
          <cell r="C135">
            <v>20100303206</v>
          </cell>
          <cell r="D135">
            <v>80</v>
          </cell>
        </row>
        <row r="136">
          <cell r="C136">
            <v>20100300204</v>
          </cell>
          <cell r="D136">
            <v>90.4</v>
          </cell>
        </row>
        <row r="137">
          <cell r="C137">
            <v>20100600919</v>
          </cell>
          <cell r="D137">
            <v>91.8</v>
          </cell>
        </row>
        <row r="138">
          <cell r="C138">
            <v>20100709327</v>
          </cell>
          <cell r="D138" t="str">
            <v>缺考</v>
          </cell>
        </row>
        <row r="139">
          <cell r="C139">
            <v>20100101416</v>
          </cell>
          <cell r="D139">
            <v>85.4</v>
          </cell>
        </row>
        <row r="140">
          <cell r="C140">
            <v>20100103409</v>
          </cell>
          <cell r="D140">
            <v>83</v>
          </cell>
        </row>
        <row r="141">
          <cell r="C141">
            <v>20100601007</v>
          </cell>
          <cell r="D141">
            <v>84.4</v>
          </cell>
        </row>
        <row r="142">
          <cell r="C142">
            <v>20100102323</v>
          </cell>
          <cell r="D142">
            <v>82.8</v>
          </cell>
        </row>
        <row r="143">
          <cell r="C143">
            <v>20100804527</v>
          </cell>
          <cell r="D143">
            <v>84.6</v>
          </cell>
        </row>
        <row r="144">
          <cell r="C144">
            <v>20100202108</v>
          </cell>
          <cell r="D144">
            <v>90.8</v>
          </cell>
        </row>
        <row r="145">
          <cell r="C145">
            <v>20100802326</v>
          </cell>
          <cell r="D145">
            <v>84.8</v>
          </cell>
        </row>
        <row r="146">
          <cell r="C146">
            <v>20100500702</v>
          </cell>
          <cell r="D146">
            <v>82.2</v>
          </cell>
        </row>
        <row r="147">
          <cell r="C147">
            <v>20100803917</v>
          </cell>
          <cell r="D147">
            <v>87.2</v>
          </cell>
        </row>
        <row r="148">
          <cell r="C148">
            <v>20100102218</v>
          </cell>
          <cell r="D148">
            <v>83.2</v>
          </cell>
        </row>
        <row r="149">
          <cell r="C149">
            <v>20100105517</v>
          </cell>
          <cell r="D149">
            <v>90.2</v>
          </cell>
        </row>
        <row r="150">
          <cell r="C150">
            <v>20100400319</v>
          </cell>
          <cell r="D150">
            <v>82.8</v>
          </cell>
        </row>
        <row r="151">
          <cell r="C151">
            <v>20100606418</v>
          </cell>
          <cell r="D151">
            <v>90.4</v>
          </cell>
        </row>
        <row r="152">
          <cell r="C152">
            <v>20100702613</v>
          </cell>
          <cell r="D152">
            <v>88.2</v>
          </cell>
        </row>
        <row r="153">
          <cell r="C153">
            <v>20100400329</v>
          </cell>
          <cell r="D153">
            <v>81.400000000000006</v>
          </cell>
        </row>
        <row r="154">
          <cell r="C154">
            <v>20100204724</v>
          </cell>
          <cell r="D154">
            <v>83.4</v>
          </cell>
        </row>
        <row r="155">
          <cell r="C155">
            <v>20100101217</v>
          </cell>
          <cell r="D155">
            <v>84</v>
          </cell>
        </row>
        <row r="156">
          <cell r="C156">
            <v>20100812030</v>
          </cell>
          <cell r="D156">
            <v>87.2</v>
          </cell>
        </row>
        <row r="157">
          <cell r="C157">
            <v>20100100204</v>
          </cell>
          <cell r="D157">
            <v>91.8</v>
          </cell>
        </row>
        <row r="158">
          <cell r="C158">
            <v>20100606106</v>
          </cell>
          <cell r="D158">
            <v>86.2</v>
          </cell>
        </row>
        <row r="159">
          <cell r="C159">
            <v>20100801324</v>
          </cell>
          <cell r="D159" t="str">
            <v>缺考</v>
          </cell>
        </row>
        <row r="160">
          <cell r="C160">
            <v>20100300304</v>
          </cell>
          <cell r="D160" t="str">
            <v>缺考</v>
          </cell>
        </row>
        <row r="161">
          <cell r="C161">
            <v>20100101309</v>
          </cell>
          <cell r="D161" t="str">
            <v>缺考</v>
          </cell>
        </row>
        <row r="162">
          <cell r="C162">
            <v>20100304729</v>
          </cell>
          <cell r="D162" t="str">
            <v>缺考</v>
          </cell>
        </row>
        <row r="163">
          <cell r="C163">
            <v>20100705920</v>
          </cell>
          <cell r="D163">
            <v>87.6</v>
          </cell>
        </row>
        <row r="164">
          <cell r="C164">
            <v>20100608003</v>
          </cell>
          <cell r="D164">
            <v>83.6</v>
          </cell>
        </row>
        <row r="165">
          <cell r="C165">
            <v>20100601210</v>
          </cell>
          <cell r="D165">
            <v>82.4</v>
          </cell>
        </row>
        <row r="166">
          <cell r="C166">
            <v>20100601812</v>
          </cell>
          <cell r="D166">
            <v>91</v>
          </cell>
        </row>
        <row r="167">
          <cell r="C167">
            <v>20100601412</v>
          </cell>
          <cell r="D167">
            <v>81.599999999999994</v>
          </cell>
        </row>
        <row r="168">
          <cell r="C168">
            <v>20100708103</v>
          </cell>
          <cell r="D168">
            <v>89.6</v>
          </cell>
        </row>
        <row r="169">
          <cell r="C169">
            <v>20100608612</v>
          </cell>
          <cell r="D169">
            <v>87.8</v>
          </cell>
        </row>
        <row r="170">
          <cell r="C170">
            <v>20100706404</v>
          </cell>
          <cell r="D170">
            <v>88.6</v>
          </cell>
        </row>
        <row r="171">
          <cell r="C171">
            <v>20100806309</v>
          </cell>
          <cell r="D171">
            <v>93.6</v>
          </cell>
        </row>
        <row r="172">
          <cell r="C172">
            <v>20100810413</v>
          </cell>
          <cell r="D172">
            <v>85.2</v>
          </cell>
        </row>
        <row r="173">
          <cell r="C173">
            <v>20100301412</v>
          </cell>
          <cell r="D173">
            <v>91.8</v>
          </cell>
        </row>
        <row r="174">
          <cell r="C174">
            <v>20100707809</v>
          </cell>
          <cell r="D174">
            <v>87.4</v>
          </cell>
        </row>
        <row r="175">
          <cell r="C175">
            <v>20100104611</v>
          </cell>
          <cell r="D175">
            <v>84.8</v>
          </cell>
        </row>
        <row r="176">
          <cell r="C176">
            <v>20100801012</v>
          </cell>
          <cell r="D176">
            <v>86.2</v>
          </cell>
        </row>
        <row r="177">
          <cell r="C177">
            <v>20100301623</v>
          </cell>
          <cell r="D177">
            <v>81</v>
          </cell>
        </row>
        <row r="178">
          <cell r="C178">
            <v>20100813010</v>
          </cell>
          <cell r="D178">
            <v>77.2</v>
          </cell>
        </row>
        <row r="179">
          <cell r="C179">
            <v>20100818826</v>
          </cell>
          <cell r="D179">
            <v>82.4</v>
          </cell>
        </row>
        <row r="180">
          <cell r="C180">
            <v>20100201807</v>
          </cell>
          <cell r="D180">
            <v>82.4</v>
          </cell>
        </row>
        <row r="181">
          <cell r="C181">
            <v>20100602208</v>
          </cell>
          <cell r="D181">
            <v>88.8</v>
          </cell>
        </row>
        <row r="182">
          <cell r="C182">
            <v>20100201527</v>
          </cell>
          <cell r="D182">
            <v>76.599999999999994</v>
          </cell>
        </row>
        <row r="183">
          <cell r="C183">
            <v>20100606521</v>
          </cell>
          <cell r="D183">
            <v>78.400000000000006</v>
          </cell>
        </row>
        <row r="184">
          <cell r="C184">
            <v>20100301214</v>
          </cell>
          <cell r="D184">
            <v>78.8</v>
          </cell>
        </row>
        <row r="185">
          <cell r="C185">
            <v>20100702329</v>
          </cell>
          <cell r="D185">
            <v>83.6</v>
          </cell>
        </row>
        <row r="186">
          <cell r="C186">
            <v>20100105701</v>
          </cell>
          <cell r="D186">
            <v>85.6</v>
          </cell>
        </row>
        <row r="187">
          <cell r="C187">
            <v>20100707401</v>
          </cell>
          <cell r="D187">
            <v>84</v>
          </cell>
        </row>
        <row r="188">
          <cell r="C188">
            <v>20100815304</v>
          </cell>
          <cell r="D188">
            <v>77.8</v>
          </cell>
        </row>
        <row r="189">
          <cell r="C189">
            <v>20100820001</v>
          </cell>
          <cell r="D189">
            <v>85.4</v>
          </cell>
        </row>
        <row r="190">
          <cell r="C190">
            <v>20100606606</v>
          </cell>
          <cell r="D190">
            <v>85.4</v>
          </cell>
        </row>
        <row r="191">
          <cell r="C191">
            <v>20100103510</v>
          </cell>
          <cell r="D191">
            <v>79</v>
          </cell>
        </row>
        <row r="192">
          <cell r="C192">
            <v>20100401020</v>
          </cell>
          <cell r="D192">
            <v>90.2</v>
          </cell>
        </row>
        <row r="193">
          <cell r="C193">
            <v>20100102807</v>
          </cell>
          <cell r="D193" t="str">
            <v>缺考</v>
          </cell>
        </row>
        <row r="194">
          <cell r="C194">
            <v>20100100308</v>
          </cell>
          <cell r="D194" t="str">
            <v>缺考</v>
          </cell>
        </row>
        <row r="195">
          <cell r="C195">
            <v>20100803708</v>
          </cell>
          <cell r="D195">
            <v>86</v>
          </cell>
        </row>
        <row r="196">
          <cell r="C196">
            <v>20100303408</v>
          </cell>
          <cell r="D196">
            <v>82.4</v>
          </cell>
        </row>
        <row r="197">
          <cell r="C197">
            <v>20100817819</v>
          </cell>
          <cell r="D197">
            <v>81.400000000000006</v>
          </cell>
        </row>
        <row r="198">
          <cell r="C198">
            <v>20100502230</v>
          </cell>
          <cell r="D198">
            <v>80</v>
          </cell>
        </row>
        <row r="199">
          <cell r="C199">
            <v>20100815301</v>
          </cell>
          <cell r="D199">
            <v>77.599999999999994</v>
          </cell>
        </row>
        <row r="200">
          <cell r="C200">
            <v>20100807902</v>
          </cell>
          <cell r="D200">
            <v>84</v>
          </cell>
        </row>
        <row r="201">
          <cell r="C201">
            <v>20100808001</v>
          </cell>
          <cell r="D201">
            <v>82.8</v>
          </cell>
        </row>
        <row r="202">
          <cell r="C202">
            <v>20100401130</v>
          </cell>
          <cell r="D202">
            <v>82</v>
          </cell>
        </row>
        <row r="203">
          <cell r="C203">
            <v>20100300807</v>
          </cell>
          <cell r="D203">
            <v>82.2</v>
          </cell>
        </row>
        <row r="204">
          <cell r="C204">
            <v>20100602609</v>
          </cell>
          <cell r="D204">
            <v>86.4</v>
          </cell>
        </row>
        <row r="205">
          <cell r="C205">
            <v>20100102114</v>
          </cell>
          <cell r="D205">
            <v>85.2</v>
          </cell>
        </row>
        <row r="206">
          <cell r="C206">
            <v>20100604603</v>
          </cell>
          <cell r="D206">
            <v>84.4</v>
          </cell>
        </row>
        <row r="207">
          <cell r="C207">
            <v>20100803423</v>
          </cell>
          <cell r="D207">
            <v>83</v>
          </cell>
        </row>
        <row r="208">
          <cell r="C208">
            <v>20100401004</v>
          </cell>
          <cell r="D208">
            <v>82.4</v>
          </cell>
        </row>
        <row r="209">
          <cell r="C209">
            <v>20100606903</v>
          </cell>
          <cell r="D209">
            <v>91.2</v>
          </cell>
        </row>
        <row r="210">
          <cell r="C210">
            <v>20100701004</v>
          </cell>
          <cell r="D210">
            <v>79.8</v>
          </cell>
        </row>
        <row r="211">
          <cell r="C211">
            <v>20100706006</v>
          </cell>
          <cell r="D211">
            <v>81</v>
          </cell>
        </row>
        <row r="212">
          <cell r="C212">
            <v>20100203311</v>
          </cell>
          <cell r="D212">
            <v>83</v>
          </cell>
        </row>
        <row r="213">
          <cell r="C213">
            <v>20100300617</v>
          </cell>
          <cell r="D213">
            <v>91.2</v>
          </cell>
        </row>
        <row r="214">
          <cell r="C214">
            <v>20100104906</v>
          </cell>
          <cell r="D214" t="str">
            <v>缺考</v>
          </cell>
        </row>
        <row r="215">
          <cell r="C215">
            <v>20100106507</v>
          </cell>
          <cell r="D215" t="str">
            <v>缺考</v>
          </cell>
        </row>
        <row r="216">
          <cell r="C216">
            <v>20100816219</v>
          </cell>
          <cell r="D216" t="str">
            <v>缺考</v>
          </cell>
        </row>
        <row r="217">
          <cell r="C217">
            <v>20100807011</v>
          </cell>
          <cell r="D217">
            <v>85.8</v>
          </cell>
        </row>
        <row r="218">
          <cell r="C218">
            <v>20100103113</v>
          </cell>
          <cell r="D218">
            <v>81</v>
          </cell>
        </row>
        <row r="219">
          <cell r="C219">
            <v>20100102711</v>
          </cell>
          <cell r="D219">
            <v>81.8</v>
          </cell>
        </row>
        <row r="220">
          <cell r="C220">
            <v>20100707222</v>
          </cell>
          <cell r="D220">
            <v>83.4</v>
          </cell>
        </row>
        <row r="221">
          <cell r="C221">
            <v>20100401614</v>
          </cell>
          <cell r="D221">
            <v>85.4</v>
          </cell>
        </row>
        <row r="222">
          <cell r="C222">
            <v>20100703920</v>
          </cell>
          <cell r="D222">
            <v>81.2</v>
          </cell>
        </row>
        <row r="223">
          <cell r="C223">
            <v>20100502002</v>
          </cell>
          <cell r="D223">
            <v>88.6</v>
          </cell>
        </row>
        <row r="224">
          <cell r="C224">
            <v>20100105802</v>
          </cell>
          <cell r="D224">
            <v>85.4</v>
          </cell>
        </row>
        <row r="225">
          <cell r="C225">
            <v>20100204204</v>
          </cell>
          <cell r="D225">
            <v>88</v>
          </cell>
        </row>
        <row r="226">
          <cell r="C226">
            <v>20100100120</v>
          </cell>
          <cell r="D226" t="str">
            <v>缺考</v>
          </cell>
        </row>
        <row r="227">
          <cell r="C227">
            <v>20100600314</v>
          </cell>
          <cell r="D227">
            <v>90.8</v>
          </cell>
        </row>
        <row r="228">
          <cell r="C228">
            <v>20100818123</v>
          </cell>
          <cell r="D228">
            <v>80.400000000000006</v>
          </cell>
        </row>
        <row r="229">
          <cell r="C229">
            <v>20100100806</v>
          </cell>
          <cell r="D229">
            <v>90.2</v>
          </cell>
        </row>
        <row r="230">
          <cell r="C230">
            <v>20100502023</v>
          </cell>
          <cell r="D230">
            <v>79.2</v>
          </cell>
        </row>
        <row r="231">
          <cell r="C231">
            <v>20100500727</v>
          </cell>
          <cell r="D231">
            <v>75.2</v>
          </cell>
        </row>
        <row r="232">
          <cell r="C232">
            <v>20100200424</v>
          </cell>
          <cell r="D232">
            <v>92</v>
          </cell>
        </row>
        <row r="233">
          <cell r="C233">
            <v>20100818819</v>
          </cell>
          <cell r="D233">
            <v>95.6</v>
          </cell>
        </row>
        <row r="234">
          <cell r="C234">
            <v>20100815330</v>
          </cell>
          <cell r="D234">
            <v>88</v>
          </cell>
        </row>
        <row r="235">
          <cell r="C235">
            <v>20100807124</v>
          </cell>
          <cell r="D235">
            <v>87</v>
          </cell>
        </row>
        <row r="236">
          <cell r="C236">
            <v>20100704309</v>
          </cell>
          <cell r="D236">
            <v>87.4</v>
          </cell>
        </row>
        <row r="237">
          <cell r="C237">
            <v>20100100107</v>
          </cell>
          <cell r="D237">
            <v>89.4</v>
          </cell>
        </row>
        <row r="238">
          <cell r="C238">
            <v>20100709113</v>
          </cell>
          <cell r="D238">
            <v>88.4</v>
          </cell>
        </row>
        <row r="239">
          <cell r="C239">
            <v>20100807630</v>
          </cell>
          <cell r="D239">
            <v>89.8</v>
          </cell>
        </row>
        <row r="240">
          <cell r="C240">
            <v>20100804329</v>
          </cell>
          <cell r="D240">
            <v>86.4</v>
          </cell>
        </row>
        <row r="241">
          <cell r="C241">
            <v>20100304014</v>
          </cell>
          <cell r="D241">
            <v>87.8</v>
          </cell>
        </row>
        <row r="242">
          <cell r="C242">
            <v>20100200825</v>
          </cell>
          <cell r="D242">
            <v>89.4</v>
          </cell>
        </row>
        <row r="243">
          <cell r="C243">
            <v>20100303804</v>
          </cell>
          <cell r="D243">
            <v>90.6</v>
          </cell>
        </row>
        <row r="244">
          <cell r="C244">
            <v>20100704908</v>
          </cell>
          <cell r="D244">
            <v>80.400000000000006</v>
          </cell>
        </row>
        <row r="245">
          <cell r="C245">
            <v>20100104519</v>
          </cell>
          <cell r="D245" t="str">
            <v>缺考</v>
          </cell>
        </row>
        <row r="246">
          <cell r="C246">
            <v>20100802521</v>
          </cell>
          <cell r="D246" t="str">
            <v>缺考</v>
          </cell>
        </row>
        <row r="247">
          <cell r="C247">
            <v>20100819204</v>
          </cell>
          <cell r="D247">
            <v>91.2</v>
          </cell>
        </row>
        <row r="248">
          <cell r="C248">
            <v>20100303701</v>
          </cell>
          <cell r="D248">
            <v>93</v>
          </cell>
        </row>
        <row r="249">
          <cell r="C249">
            <v>20100609015</v>
          </cell>
          <cell r="D249">
            <v>89.8</v>
          </cell>
        </row>
        <row r="250">
          <cell r="C250">
            <v>20100502328</v>
          </cell>
          <cell r="D250">
            <v>89</v>
          </cell>
        </row>
        <row r="251">
          <cell r="C251">
            <v>20100808122</v>
          </cell>
          <cell r="D251">
            <v>90.6</v>
          </cell>
        </row>
        <row r="252">
          <cell r="C252">
            <v>20100301522</v>
          </cell>
          <cell r="D252">
            <v>88</v>
          </cell>
        </row>
        <row r="253">
          <cell r="C253">
            <v>20100100202</v>
          </cell>
          <cell r="D253">
            <v>88.8</v>
          </cell>
        </row>
        <row r="254">
          <cell r="C254">
            <v>20100806013</v>
          </cell>
          <cell r="D254">
            <v>92.8</v>
          </cell>
        </row>
        <row r="255">
          <cell r="C255">
            <v>20100820029</v>
          </cell>
          <cell r="D255">
            <v>87.9</v>
          </cell>
        </row>
        <row r="256">
          <cell r="C256">
            <v>20100807112</v>
          </cell>
          <cell r="D256">
            <v>87.1</v>
          </cell>
        </row>
        <row r="257">
          <cell r="C257">
            <v>20100703913</v>
          </cell>
          <cell r="D257" t="str">
            <v>缺考</v>
          </cell>
        </row>
        <row r="258">
          <cell r="C258">
            <v>20100804412</v>
          </cell>
          <cell r="D258">
            <v>87.4</v>
          </cell>
        </row>
        <row r="259">
          <cell r="C259">
            <v>20100814902</v>
          </cell>
          <cell r="D259">
            <v>89.4</v>
          </cell>
        </row>
        <row r="260">
          <cell r="C260">
            <v>20100809221</v>
          </cell>
          <cell r="D260">
            <v>83.4</v>
          </cell>
        </row>
        <row r="261">
          <cell r="C261">
            <v>20100100829</v>
          </cell>
          <cell r="D261">
            <v>92.8</v>
          </cell>
        </row>
        <row r="262">
          <cell r="C262">
            <v>20100804427</v>
          </cell>
          <cell r="D262">
            <v>90.4</v>
          </cell>
        </row>
        <row r="263">
          <cell r="C263">
            <v>20100604326</v>
          </cell>
          <cell r="D263">
            <v>86</v>
          </cell>
        </row>
        <row r="264">
          <cell r="C264">
            <v>20100804719</v>
          </cell>
          <cell r="D264">
            <v>93</v>
          </cell>
        </row>
        <row r="265">
          <cell r="C265">
            <v>20100807002</v>
          </cell>
          <cell r="D265">
            <v>93.2</v>
          </cell>
        </row>
        <row r="266">
          <cell r="C266">
            <v>20100602708</v>
          </cell>
          <cell r="D266">
            <v>89.6</v>
          </cell>
        </row>
        <row r="267">
          <cell r="C267">
            <v>20100608024</v>
          </cell>
          <cell r="D267">
            <v>91.4</v>
          </cell>
        </row>
        <row r="268">
          <cell r="C268">
            <v>20100101425</v>
          </cell>
          <cell r="D268">
            <v>90.2</v>
          </cell>
        </row>
        <row r="269">
          <cell r="C269">
            <v>20100602824</v>
          </cell>
          <cell r="D269">
            <v>88</v>
          </cell>
        </row>
        <row r="270">
          <cell r="C270">
            <v>20100805514</v>
          </cell>
          <cell r="D270">
            <v>93.4</v>
          </cell>
        </row>
        <row r="271">
          <cell r="C271">
            <v>20100100615</v>
          </cell>
          <cell r="D271">
            <v>91.2</v>
          </cell>
        </row>
        <row r="272">
          <cell r="C272">
            <v>20100101103</v>
          </cell>
          <cell r="D272">
            <v>86.6</v>
          </cell>
        </row>
        <row r="273">
          <cell r="C273">
            <v>20100501325</v>
          </cell>
          <cell r="D273">
            <v>86.6</v>
          </cell>
        </row>
        <row r="274">
          <cell r="C274">
            <v>20100821225</v>
          </cell>
          <cell r="D274">
            <v>91</v>
          </cell>
        </row>
        <row r="275">
          <cell r="C275">
            <v>20100100807</v>
          </cell>
          <cell r="D275" t="str">
            <v>缺考</v>
          </cell>
        </row>
        <row r="276">
          <cell r="C276">
            <v>20100501219</v>
          </cell>
          <cell r="D276">
            <v>88.8</v>
          </cell>
        </row>
        <row r="277">
          <cell r="C277">
            <v>20100100516</v>
          </cell>
          <cell r="D277">
            <v>90.2</v>
          </cell>
        </row>
        <row r="278">
          <cell r="C278">
            <v>20100106506</v>
          </cell>
          <cell r="D278">
            <v>91.8</v>
          </cell>
        </row>
        <row r="279">
          <cell r="C279">
            <v>20100703802</v>
          </cell>
          <cell r="D279">
            <v>84</v>
          </cell>
        </row>
        <row r="280">
          <cell r="C280">
            <v>20100819316</v>
          </cell>
          <cell r="D280">
            <v>94.6</v>
          </cell>
        </row>
        <row r="281">
          <cell r="C281">
            <v>20100103822</v>
          </cell>
          <cell r="D281">
            <v>87.2</v>
          </cell>
        </row>
        <row r="282">
          <cell r="C282">
            <v>20100501824</v>
          </cell>
          <cell r="D282">
            <v>90.2</v>
          </cell>
        </row>
        <row r="283">
          <cell r="C283">
            <v>20100601626</v>
          </cell>
          <cell r="D283">
            <v>89.2</v>
          </cell>
        </row>
        <row r="284">
          <cell r="C284">
            <v>20100100821</v>
          </cell>
          <cell r="D284">
            <v>85.4</v>
          </cell>
        </row>
        <row r="285">
          <cell r="C285">
            <v>20100600813</v>
          </cell>
          <cell r="D285">
            <v>92.6</v>
          </cell>
        </row>
        <row r="286">
          <cell r="C286">
            <v>20100102602</v>
          </cell>
          <cell r="D286">
            <v>90.8</v>
          </cell>
        </row>
        <row r="287">
          <cell r="C287">
            <v>20100102920</v>
          </cell>
          <cell r="D287" t="str">
            <v>缺考</v>
          </cell>
        </row>
        <row r="288">
          <cell r="C288">
            <v>20100204420</v>
          </cell>
          <cell r="D288" t="str">
            <v>缺考</v>
          </cell>
        </row>
        <row r="289">
          <cell r="C289">
            <v>20100709005</v>
          </cell>
          <cell r="D289">
            <v>82.4</v>
          </cell>
        </row>
        <row r="290">
          <cell r="C290">
            <v>20100302408</v>
          </cell>
          <cell r="D290">
            <v>88.6</v>
          </cell>
        </row>
        <row r="291">
          <cell r="C291">
            <v>20100811824</v>
          </cell>
          <cell r="D291">
            <v>88</v>
          </cell>
        </row>
        <row r="292">
          <cell r="C292">
            <v>20100700618</v>
          </cell>
          <cell r="D292">
            <v>88.6</v>
          </cell>
        </row>
        <row r="293">
          <cell r="C293">
            <v>20100101302</v>
          </cell>
          <cell r="D293">
            <v>84.1</v>
          </cell>
        </row>
        <row r="294">
          <cell r="C294">
            <v>20100808807</v>
          </cell>
          <cell r="D294">
            <v>88.4</v>
          </cell>
        </row>
        <row r="295">
          <cell r="C295">
            <v>20100401308</v>
          </cell>
          <cell r="D295">
            <v>87</v>
          </cell>
        </row>
        <row r="296">
          <cell r="C296">
            <v>20100800711</v>
          </cell>
          <cell r="D296">
            <v>90</v>
          </cell>
        </row>
        <row r="297">
          <cell r="C297">
            <v>20100201923</v>
          </cell>
          <cell r="D297">
            <v>82</v>
          </cell>
        </row>
        <row r="298">
          <cell r="C298">
            <v>20100820106</v>
          </cell>
          <cell r="D298">
            <v>89.6</v>
          </cell>
        </row>
        <row r="299">
          <cell r="C299">
            <v>20100303915</v>
          </cell>
          <cell r="D299">
            <v>92</v>
          </cell>
        </row>
        <row r="300">
          <cell r="C300">
            <v>20100710015</v>
          </cell>
          <cell r="D300">
            <v>88.8</v>
          </cell>
        </row>
        <row r="301">
          <cell r="C301">
            <v>20100100727</v>
          </cell>
          <cell r="D301">
            <v>85.2</v>
          </cell>
        </row>
        <row r="302">
          <cell r="C302">
            <v>20100100828</v>
          </cell>
          <cell r="D302">
            <v>88.8</v>
          </cell>
        </row>
        <row r="303">
          <cell r="C303">
            <v>20100300412</v>
          </cell>
          <cell r="D303">
            <v>89.6</v>
          </cell>
        </row>
        <row r="304">
          <cell r="C304">
            <v>20100202906</v>
          </cell>
          <cell r="D304">
            <v>83.6</v>
          </cell>
        </row>
        <row r="305">
          <cell r="C305">
            <v>20100100707</v>
          </cell>
          <cell r="D305">
            <v>86.8</v>
          </cell>
        </row>
        <row r="306">
          <cell r="C306">
            <v>20100105219</v>
          </cell>
          <cell r="D306" t="str">
            <v>缺考</v>
          </cell>
        </row>
        <row r="307">
          <cell r="C307">
            <v>20100106307</v>
          </cell>
          <cell r="D307">
            <v>87.4</v>
          </cell>
        </row>
        <row r="308">
          <cell r="C308">
            <v>20100603525</v>
          </cell>
          <cell r="D308">
            <v>82.6</v>
          </cell>
        </row>
        <row r="309">
          <cell r="C309">
            <v>20100600308</v>
          </cell>
          <cell r="D309">
            <v>88.4</v>
          </cell>
        </row>
        <row r="310">
          <cell r="C310">
            <v>20100100219</v>
          </cell>
          <cell r="D310">
            <v>93.4</v>
          </cell>
        </row>
        <row r="311">
          <cell r="C311">
            <v>20100100815</v>
          </cell>
          <cell r="D311">
            <v>85.6</v>
          </cell>
        </row>
        <row r="312">
          <cell r="C312">
            <v>20100817705</v>
          </cell>
          <cell r="D312">
            <v>94.2</v>
          </cell>
        </row>
        <row r="313">
          <cell r="C313">
            <v>20100606415</v>
          </cell>
          <cell r="D313">
            <v>80.8</v>
          </cell>
        </row>
        <row r="314">
          <cell r="C314">
            <v>20100704008</v>
          </cell>
          <cell r="D314">
            <v>73.8</v>
          </cell>
        </row>
        <row r="315">
          <cell r="C315">
            <v>20100401812</v>
          </cell>
          <cell r="D315">
            <v>87.8</v>
          </cell>
        </row>
        <row r="316">
          <cell r="C316">
            <v>20100702611</v>
          </cell>
          <cell r="D316">
            <v>87.6</v>
          </cell>
        </row>
        <row r="317">
          <cell r="C317">
            <v>20100105010</v>
          </cell>
          <cell r="D317" t="str">
            <v>缺考</v>
          </cell>
        </row>
        <row r="318">
          <cell r="C318">
            <v>20100204701</v>
          </cell>
          <cell r="D318" t="str">
            <v>缺考</v>
          </cell>
        </row>
        <row r="319">
          <cell r="C319">
            <v>20100301702</v>
          </cell>
          <cell r="D319" t="str">
            <v>缺考</v>
          </cell>
        </row>
        <row r="320">
          <cell r="C320">
            <v>20100820025</v>
          </cell>
          <cell r="D320">
            <v>90.8</v>
          </cell>
        </row>
        <row r="321">
          <cell r="C321">
            <v>20100803612</v>
          </cell>
          <cell r="D321">
            <v>85.2</v>
          </cell>
        </row>
        <row r="322">
          <cell r="C322">
            <v>20100202926</v>
          </cell>
          <cell r="D322">
            <v>84.8</v>
          </cell>
        </row>
        <row r="323">
          <cell r="C323">
            <v>20100301117</v>
          </cell>
          <cell r="D323">
            <v>83.6</v>
          </cell>
        </row>
        <row r="324">
          <cell r="C324">
            <v>20100601418</v>
          </cell>
          <cell r="D324">
            <v>84.6</v>
          </cell>
        </row>
        <row r="325">
          <cell r="C325">
            <v>20100813604</v>
          </cell>
          <cell r="D325">
            <v>75.400000000000006</v>
          </cell>
        </row>
        <row r="326">
          <cell r="C326">
            <v>20100706327</v>
          </cell>
          <cell r="D326">
            <v>88.8</v>
          </cell>
        </row>
        <row r="327">
          <cell r="C327">
            <v>20100300130</v>
          </cell>
          <cell r="D327">
            <v>86.6</v>
          </cell>
        </row>
        <row r="328">
          <cell r="C328">
            <v>20100706624</v>
          </cell>
          <cell r="D328">
            <v>91</v>
          </cell>
        </row>
        <row r="329">
          <cell r="C329">
            <v>20100602616</v>
          </cell>
          <cell r="D329">
            <v>91.2</v>
          </cell>
        </row>
        <row r="330">
          <cell r="C330">
            <v>20100301704</v>
          </cell>
          <cell r="D330">
            <v>87.8</v>
          </cell>
        </row>
        <row r="331">
          <cell r="C331">
            <v>20100602912</v>
          </cell>
          <cell r="D331">
            <v>80.2</v>
          </cell>
        </row>
        <row r="332">
          <cell r="C332">
            <v>20100100310</v>
          </cell>
          <cell r="D332">
            <v>90</v>
          </cell>
        </row>
        <row r="333">
          <cell r="C333">
            <v>20100807622</v>
          </cell>
          <cell r="D333">
            <v>91.4</v>
          </cell>
        </row>
        <row r="334">
          <cell r="C334">
            <v>20100817704</v>
          </cell>
          <cell r="D334" t="str">
            <v>缺考</v>
          </cell>
        </row>
        <row r="335">
          <cell r="C335">
            <v>20100809414</v>
          </cell>
          <cell r="D335" t="str">
            <v>缺考</v>
          </cell>
        </row>
        <row r="336">
          <cell r="C336">
            <v>20100303707</v>
          </cell>
          <cell r="D336" t="str">
            <v>缺考</v>
          </cell>
        </row>
        <row r="337">
          <cell r="C337">
            <v>20100701416</v>
          </cell>
          <cell r="D337" t="str">
            <v>缺考</v>
          </cell>
        </row>
        <row r="338">
          <cell r="C338">
            <v>20100600528</v>
          </cell>
          <cell r="D338">
            <v>85.4</v>
          </cell>
        </row>
        <row r="339">
          <cell r="C339">
            <v>20100708315</v>
          </cell>
          <cell r="D339">
            <v>85.8</v>
          </cell>
        </row>
        <row r="340">
          <cell r="C340">
            <v>20100807308</v>
          </cell>
          <cell r="D340">
            <v>90.6</v>
          </cell>
        </row>
        <row r="341">
          <cell r="C341">
            <v>20100202716</v>
          </cell>
          <cell r="D341">
            <v>87.6</v>
          </cell>
        </row>
        <row r="342">
          <cell r="C342">
            <v>20100401829</v>
          </cell>
          <cell r="D342">
            <v>90</v>
          </cell>
        </row>
        <row r="343">
          <cell r="C343">
            <v>20100200224</v>
          </cell>
          <cell r="D343">
            <v>90</v>
          </cell>
        </row>
        <row r="344">
          <cell r="C344">
            <v>20100801026</v>
          </cell>
          <cell r="D344">
            <v>80</v>
          </cell>
        </row>
        <row r="345">
          <cell r="C345">
            <v>20100601106</v>
          </cell>
          <cell r="D345">
            <v>87.6</v>
          </cell>
        </row>
        <row r="346">
          <cell r="C346">
            <v>20100102620</v>
          </cell>
          <cell r="D346">
            <v>84</v>
          </cell>
        </row>
        <row r="347">
          <cell r="C347">
            <v>20100201202</v>
          </cell>
          <cell r="D347">
            <v>85.8</v>
          </cell>
        </row>
        <row r="348">
          <cell r="C348">
            <v>20100820624</v>
          </cell>
          <cell r="D348">
            <v>74.599999999999994</v>
          </cell>
        </row>
        <row r="349">
          <cell r="C349">
            <v>20100104012</v>
          </cell>
          <cell r="D349">
            <v>87</v>
          </cell>
        </row>
        <row r="350">
          <cell r="C350">
            <v>20100810327</v>
          </cell>
          <cell r="D350">
            <v>93</v>
          </cell>
        </row>
        <row r="351">
          <cell r="C351">
            <v>20100104217</v>
          </cell>
          <cell r="D351" t="str">
            <v>缺考</v>
          </cell>
        </row>
        <row r="352">
          <cell r="C352">
            <v>20100808609</v>
          </cell>
          <cell r="D352">
            <v>80.400000000000006</v>
          </cell>
        </row>
        <row r="353">
          <cell r="C353">
            <v>20100602621</v>
          </cell>
          <cell r="D353">
            <v>75.2</v>
          </cell>
        </row>
        <row r="354">
          <cell r="C354">
            <v>20100105225</v>
          </cell>
          <cell r="D354">
            <v>70.400000000000006</v>
          </cell>
        </row>
        <row r="355">
          <cell r="C355">
            <v>20100101623</v>
          </cell>
          <cell r="D355">
            <v>83.4</v>
          </cell>
        </row>
        <row r="356">
          <cell r="C356">
            <v>20100818717</v>
          </cell>
          <cell r="D356">
            <v>84.2</v>
          </cell>
        </row>
        <row r="357">
          <cell r="C357">
            <v>20100100127</v>
          </cell>
          <cell r="D357">
            <v>88.6</v>
          </cell>
        </row>
        <row r="358">
          <cell r="C358">
            <v>20100102007</v>
          </cell>
          <cell r="D358">
            <v>82.8</v>
          </cell>
        </row>
        <row r="359">
          <cell r="C359">
            <v>20100807013</v>
          </cell>
          <cell r="D359">
            <v>86</v>
          </cell>
        </row>
        <row r="360">
          <cell r="C360">
            <v>20100200728</v>
          </cell>
          <cell r="D360">
            <v>80</v>
          </cell>
        </row>
        <row r="361">
          <cell r="C361">
            <v>20100700119</v>
          </cell>
          <cell r="D361">
            <v>84.2</v>
          </cell>
        </row>
        <row r="362">
          <cell r="C362">
            <v>20100603628</v>
          </cell>
          <cell r="D362">
            <v>82.4</v>
          </cell>
        </row>
        <row r="363">
          <cell r="C363">
            <v>20100100116</v>
          </cell>
          <cell r="D363">
            <v>83.6</v>
          </cell>
        </row>
        <row r="364">
          <cell r="C364">
            <v>20100204508</v>
          </cell>
          <cell r="D364">
            <v>79.599999999999994</v>
          </cell>
        </row>
        <row r="365">
          <cell r="C365">
            <v>20100701428</v>
          </cell>
          <cell r="D365">
            <v>61.8</v>
          </cell>
        </row>
        <row r="366">
          <cell r="C366">
            <v>20100203518</v>
          </cell>
          <cell r="D366">
            <v>86.6</v>
          </cell>
        </row>
        <row r="367">
          <cell r="C367">
            <v>20100702529</v>
          </cell>
          <cell r="D367" t="str">
            <v>缺考</v>
          </cell>
        </row>
        <row r="368">
          <cell r="C368">
            <v>20100502106</v>
          </cell>
          <cell r="D368">
            <v>87.6</v>
          </cell>
        </row>
        <row r="369">
          <cell r="C369">
            <v>20100401427</v>
          </cell>
          <cell r="D369">
            <v>81.2</v>
          </cell>
        </row>
        <row r="370">
          <cell r="C370">
            <v>20100820307</v>
          </cell>
          <cell r="D370">
            <v>79.400000000000006</v>
          </cell>
        </row>
        <row r="371">
          <cell r="C371">
            <v>20100602415</v>
          </cell>
          <cell r="D371">
            <v>79.2</v>
          </cell>
        </row>
        <row r="372">
          <cell r="C372">
            <v>20100205007</v>
          </cell>
          <cell r="D372">
            <v>81.8</v>
          </cell>
        </row>
        <row r="373">
          <cell r="C373">
            <v>20100813406</v>
          </cell>
          <cell r="D373">
            <v>84.6</v>
          </cell>
        </row>
        <row r="374">
          <cell r="C374">
            <v>20100200915</v>
          </cell>
          <cell r="D374">
            <v>83.6</v>
          </cell>
        </row>
        <row r="375">
          <cell r="C375">
            <v>20100202206</v>
          </cell>
          <cell r="D375">
            <v>84</v>
          </cell>
        </row>
        <row r="376">
          <cell r="C376">
            <v>20100707015</v>
          </cell>
          <cell r="D376">
            <v>84.4</v>
          </cell>
        </row>
        <row r="377">
          <cell r="C377">
            <v>20100300109</v>
          </cell>
          <cell r="D377">
            <v>85.6</v>
          </cell>
        </row>
        <row r="378">
          <cell r="C378">
            <v>20100103226</v>
          </cell>
          <cell r="D378">
            <v>89</v>
          </cell>
        </row>
        <row r="379">
          <cell r="C379">
            <v>20100100324</v>
          </cell>
          <cell r="D379">
            <v>82.8</v>
          </cell>
        </row>
        <row r="380">
          <cell r="C380">
            <v>20100701214</v>
          </cell>
          <cell r="D380">
            <v>83.4</v>
          </cell>
        </row>
        <row r="381">
          <cell r="C381">
            <v>20100202719</v>
          </cell>
          <cell r="D381">
            <v>86.2</v>
          </cell>
        </row>
        <row r="382">
          <cell r="C382">
            <v>20100805705</v>
          </cell>
          <cell r="D382">
            <v>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CF35-F826-47EB-9D1D-1E092FC11F45}">
  <dimension ref="A1:J26"/>
  <sheetViews>
    <sheetView workbookViewId="0">
      <selection activeCell="I3" sqref="I3:I26"/>
    </sheetView>
  </sheetViews>
  <sheetFormatPr defaultColWidth="5.44140625" defaultRowHeight="13.8" x14ac:dyDescent="0.25"/>
  <cols>
    <col min="1" max="1" width="22.66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style="29" bestFit="1" customWidth="1"/>
    <col min="9" max="9" width="13.88671875" style="24" bestFit="1" customWidth="1"/>
    <col min="10" max="10" width="18.33203125" style="31" bestFit="1" customWidth="1"/>
  </cols>
  <sheetData>
    <row r="1" spans="1:10" ht="20.399999999999999" x14ac:dyDescent="0.35">
      <c r="A1" s="39" t="s">
        <v>808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8</v>
      </c>
      <c r="B3" s="5" t="s">
        <v>14</v>
      </c>
      <c r="C3" s="6" t="s">
        <v>10</v>
      </c>
      <c r="D3" s="5">
        <v>20100805104</v>
      </c>
      <c r="E3" s="7" t="s">
        <v>15</v>
      </c>
      <c r="F3" s="10">
        <v>79.33</v>
      </c>
      <c r="G3" s="12">
        <f>VLOOKUP(D3,[1]Sheet13!$C$3:$D$382,2,FALSE)</f>
        <v>86.9</v>
      </c>
      <c r="H3" s="12">
        <f>F3*0.5+G3*0.5</f>
        <v>83.115000000000009</v>
      </c>
      <c r="I3" s="9">
        <v>1</v>
      </c>
      <c r="J3" s="8" t="s">
        <v>807</v>
      </c>
    </row>
    <row r="4" spans="1:10" x14ac:dyDescent="0.25">
      <c r="A4" s="5" t="s">
        <v>8</v>
      </c>
      <c r="B4" s="5" t="s">
        <v>9</v>
      </c>
      <c r="C4" s="6" t="s">
        <v>10</v>
      </c>
      <c r="D4" s="5">
        <v>20100106220</v>
      </c>
      <c r="E4" s="7" t="s">
        <v>11</v>
      </c>
      <c r="F4" s="10">
        <v>82.67</v>
      </c>
      <c r="G4" s="12">
        <f>VLOOKUP(D4,[1]Sheet13!$C$3:$D$382,2,FALSE)</f>
        <v>83</v>
      </c>
      <c r="H4" s="12">
        <f t="shared" ref="H4:H26" si="0">F4*0.5+G4*0.5</f>
        <v>82.835000000000008</v>
      </c>
      <c r="I4" s="9">
        <v>2</v>
      </c>
      <c r="J4" s="8" t="s">
        <v>807</v>
      </c>
    </row>
    <row r="5" spans="1:10" x14ac:dyDescent="0.25">
      <c r="A5" s="5" t="s">
        <v>8</v>
      </c>
      <c r="B5" s="5" t="s">
        <v>18</v>
      </c>
      <c r="C5" s="6" t="s">
        <v>10</v>
      </c>
      <c r="D5" s="5">
        <v>20100102611</v>
      </c>
      <c r="E5" s="7" t="s">
        <v>19</v>
      </c>
      <c r="F5" s="10">
        <v>78</v>
      </c>
      <c r="G5" s="12">
        <f>VLOOKUP(D5,[1]Sheet13!$C$3:$D$382,2,FALSE)</f>
        <v>87</v>
      </c>
      <c r="H5" s="12">
        <f t="shared" si="0"/>
        <v>82.5</v>
      </c>
      <c r="I5" s="9">
        <v>3</v>
      </c>
      <c r="J5" s="8" t="s">
        <v>809</v>
      </c>
    </row>
    <row r="6" spans="1:10" x14ac:dyDescent="0.25">
      <c r="A6" s="5" t="s">
        <v>8</v>
      </c>
      <c r="B6" s="5" t="s">
        <v>24</v>
      </c>
      <c r="C6" s="6" t="s">
        <v>10</v>
      </c>
      <c r="D6" s="5">
        <v>20100708716</v>
      </c>
      <c r="E6" s="7" t="s">
        <v>25</v>
      </c>
      <c r="F6" s="10">
        <v>77.33</v>
      </c>
      <c r="G6" s="12">
        <f>VLOOKUP(D6,[1]Sheet13!$C$3:$D$382,2,FALSE)</f>
        <v>85.2</v>
      </c>
      <c r="H6" s="12">
        <f t="shared" si="0"/>
        <v>81.265000000000001</v>
      </c>
      <c r="I6" s="9">
        <v>4</v>
      </c>
      <c r="J6" s="8" t="s">
        <v>809</v>
      </c>
    </row>
    <row r="7" spans="1:10" x14ac:dyDescent="0.25">
      <c r="A7" s="5" t="s">
        <v>8</v>
      </c>
      <c r="B7" s="5" t="s">
        <v>12</v>
      </c>
      <c r="C7" s="6" t="s">
        <v>10</v>
      </c>
      <c r="D7" s="5">
        <v>20100100406</v>
      </c>
      <c r="E7" s="7" t="s">
        <v>13</v>
      </c>
      <c r="F7" s="10">
        <v>79.33</v>
      </c>
      <c r="G7" s="12">
        <f>VLOOKUP(D7,[1]Sheet13!$C$3:$D$382,2,FALSE)</f>
        <v>83</v>
      </c>
      <c r="H7" s="12">
        <f t="shared" si="0"/>
        <v>81.164999999999992</v>
      </c>
      <c r="I7" s="9">
        <v>5</v>
      </c>
      <c r="J7" s="8" t="s">
        <v>809</v>
      </c>
    </row>
    <row r="8" spans="1:10" x14ac:dyDescent="0.25">
      <c r="A8" s="5" t="s">
        <v>8</v>
      </c>
      <c r="B8" s="5" t="s">
        <v>16</v>
      </c>
      <c r="C8" s="6" t="s">
        <v>10</v>
      </c>
      <c r="D8" s="5">
        <v>20100200319</v>
      </c>
      <c r="E8" s="7" t="s">
        <v>17</v>
      </c>
      <c r="F8" s="10">
        <v>78</v>
      </c>
      <c r="G8" s="12">
        <f>VLOOKUP(D8,[1]Sheet13!$C$3:$D$382,2,FALSE)</f>
        <v>82.2</v>
      </c>
      <c r="H8" s="12">
        <f t="shared" si="0"/>
        <v>80.099999999999994</v>
      </c>
      <c r="I8" s="9">
        <v>6</v>
      </c>
      <c r="J8" s="8" t="s">
        <v>809</v>
      </c>
    </row>
    <row r="9" spans="1:10" x14ac:dyDescent="0.25">
      <c r="A9" s="5" t="s">
        <v>8</v>
      </c>
      <c r="B9" s="5" t="s">
        <v>22</v>
      </c>
      <c r="C9" s="6" t="s">
        <v>10</v>
      </c>
      <c r="D9" s="5">
        <v>20100707005</v>
      </c>
      <c r="E9" s="7" t="s">
        <v>23</v>
      </c>
      <c r="F9" s="10">
        <v>77.33</v>
      </c>
      <c r="G9" s="12">
        <f>VLOOKUP(D9,[1]Sheet13!$C$3:$D$382,2,FALSE)</f>
        <v>82.6</v>
      </c>
      <c r="H9" s="12">
        <f t="shared" si="0"/>
        <v>79.965000000000003</v>
      </c>
      <c r="I9" s="9">
        <v>7</v>
      </c>
      <c r="J9" s="8" t="s">
        <v>809</v>
      </c>
    </row>
    <row r="10" spans="1:10" x14ac:dyDescent="0.25">
      <c r="A10" s="5" t="s">
        <v>8</v>
      </c>
      <c r="B10" s="5" t="s">
        <v>20</v>
      </c>
      <c r="C10" s="6" t="s">
        <v>10</v>
      </c>
      <c r="D10" s="5">
        <v>20100303501</v>
      </c>
      <c r="E10" s="7" t="s">
        <v>21</v>
      </c>
      <c r="F10" s="10">
        <v>77.33</v>
      </c>
      <c r="G10" s="12" t="str">
        <f>VLOOKUP(D10,[1]Sheet13!$C$3:$D$382,2,FALSE)</f>
        <v>缺考</v>
      </c>
      <c r="H10" s="12">
        <f>F10*0.5+0*0.5</f>
        <v>38.664999999999999</v>
      </c>
      <c r="I10" s="9">
        <v>8</v>
      </c>
      <c r="J10" s="8" t="s">
        <v>809</v>
      </c>
    </row>
    <row r="11" spans="1:10" s="26" customFormat="1" x14ac:dyDescent="0.25">
      <c r="A11" s="13" t="s">
        <v>8</v>
      </c>
      <c r="B11" s="13" t="s">
        <v>42</v>
      </c>
      <c r="C11" s="14" t="s">
        <v>27</v>
      </c>
      <c r="D11" s="13">
        <v>20100105230</v>
      </c>
      <c r="E11" s="15" t="s">
        <v>43</v>
      </c>
      <c r="F11" s="18">
        <v>78.33</v>
      </c>
      <c r="G11" s="28">
        <f>VLOOKUP(D11,[1]Sheet13!$C$3:$D$382,2,FALSE)</f>
        <v>89.4</v>
      </c>
      <c r="H11" s="28">
        <f t="shared" si="0"/>
        <v>83.865000000000009</v>
      </c>
      <c r="I11" s="17">
        <v>1</v>
      </c>
      <c r="J11" s="16" t="s">
        <v>807</v>
      </c>
    </row>
    <row r="12" spans="1:10" s="26" customFormat="1" x14ac:dyDescent="0.25">
      <c r="A12" s="13" t="s">
        <v>8</v>
      </c>
      <c r="B12" s="13" t="s">
        <v>37</v>
      </c>
      <c r="C12" s="14" t="s">
        <v>27</v>
      </c>
      <c r="D12" s="13">
        <v>20100607408</v>
      </c>
      <c r="E12" s="15" t="s">
        <v>38</v>
      </c>
      <c r="F12" s="18">
        <v>78.67</v>
      </c>
      <c r="G12" s="28">
        <f>VLOOKUP(D12,[1]Sheet13!$C$3:$D$382,2,FALSE)</f>
        <v>88.6</v>
      </c>
      <c r="H12" s="28">
        <f t="shared" si="0"/>
        <v>83.634999999999991</v>
      </c>
      <c r="I12" s="17">
        <v>2</v>
      </c>
      <c r="J12" s="16" t="s">
        <v>807</v>
      </c>
    </row>
    <row r="13" spans="1:10" s="26" customFormat="1" x14ac:dyDescent="0.25">
      <c r="A13" s="13" t="s">
        <v>8</v>
      </c>
      <c r="B13" s="13" t="s">
        <v>39</v>
      </c>
      <c r="C13" s="14" t="s">
        <v>40</v>
      </c>
      <c r="D13" s="13">
        <v>20100203407</v>
      </c>
      <c r="E13" s="15" t="s">
        <v>41</v>
      </c>
      <c r="F13" s="18">
        <v>78.33</v>
      </c>
      <c r="G13" s="28">
        <f>VLOOKUP(D13,[1]Sheet13!$C$3:$D$382,2,FALSE)</f>
        <v>88.8</v>
      </c>
      <c r="H13" s="28">
        <f t="shared" si="0"/>
        <v>83.564999999999998</v>
      </c>
      <c r="I13" s="17">
        <v>3</v>
      </c>
      <c r="J13" s="16" t="s">
        <v>807</v>
      </c>
    </row>
    <row r="14" spans="1:10" s="26" customFormat="1" x14ac:dyDescent="0.25">
      <c r="A14" s="13" t="s">
        <v>8</v>
      </c>
      <c r="B14" s="13" t="s">
        <v>46</v>
      </c>
      <c r="C14" s="14" t="s">
        <v>27</v>
      </c>
      <c r="D14" s="13">
        <v>20100703104</v>
      </c>
      <c r="E14" s="15" t="s">
        <v>47</v>
      </c>
      <c r="F14" s="18">
        <v>78.33</v>
      </c>
      <c r="G14" s="28">
        <f>VLOOKUP(D14,[1]Sheet13!$C$3:$D$382,2,FALSE)</f>
        <v>88</v>
      </c>
      <c r="H14" s="28">
        <f t="shared" si="0"/>
        <v>83.164999999999992</v>
      </c>
      <c r="I14" s="17">
        <v>4</v>
      </c>
      <c r="J14" s="16" t="s">
        <v>807</v>
      </c>
    </row>
    <row r="15" spans="1:10" s="26" customFormat="1" x14ac:dyDescent="0.25">
      <c r="A15" s="13" t="s">
        <v>8</v>
      </c>
      <c r="B15" s="13" t="s">
        <v>31</v>
      </c>
      <c r="C15" s="14" t="s">
        <v>27</v>
      </c>
      <c r="D15" s="13">
        <v>20100607516</v>
      </c>
      <c r="E15" s="15" t="s">
        <v>32</v>
      </c>
      <c r="F15" s="18">
        <v>79</v>
      </c>
      <c r="G15" s="28">
        <f>VLOOKUP(D15,[1]Sheet13!$C$3:$D$382,2,FALSE)</f>
        <v>86.8</v>
      </c>
      <c r="H15" s="28">
        <f t="shared" si="0"/>
        <v>82.9</v>
      </c>
      <c r="I15" s="17">
        <v>5</v>
      </c>
      <c r="J15" s="16" t="s">
        <v>807</v>
      </c>
    </row>
    <row r="16" spans="1:10" s="26" customFormat="1" x14ac:dyDescent="0.25">
      <c r="A16" s="13" t="s">
        <v>8</v>
      </c>
      <c r="B16" s="13" t="s">
        <v>29</v>
      </c>
      <c r="C16" s="14" t="s">
        <v>27</v>
      </c>
      <c r="D16" s="13">
        <v>20100818809</v>
      </c>
      <c r="E16" s="15" t="s">
        <v>30</v>
      </c>
      <c r="F16" s="18">
        <v>79.33</v>
      </c>
      <c r="G16" s="28">
        <f>VLOOKUP(D16,[1]Sheet13!$C$3:$D$382,2,FALSE)</f>
        <v>86.4</v>
      </c>
      <c r="H16" s="28">
        <f t="shared" si="0"/>
        <v>82.865000000000009</v>
      </c>
      <c r="I16" s="17">
        <v>6</v>
      </c>
      <c r="J16" s="16" t="s">
        <v>809</v>
      </c>
    </row>
    <row r="17" spans="1:10" s="26" customFormat="1" x14ac:dyDescent="0.25">
      <c r="A17" s="13" t="s">
        <v>8</v>
      </c>
      <c r="B17" s="13" t="s">
        <v>26</v>
      </c>
      <c r="C17" s="14" t="s">
        <v>27</v>
      </c>
      <c r="D17" s="13">
        <v>20100813106</v>
      </c>
      <c r="E17" s="15" t="s">
        <v>28</v>
      </c>
      <c r="F17" s="18">
        <v>80.67</v>
      </c>
      <c r="G17" s="28">
        <f>VLOOKUP(D17,[1]Sheet13!$C$3:$D$382,2,FALSE)</f>
        <v>84.6</v>
      </c>
      <c r="H17" s="28">
        <f t="shared" si="0"/>
        <v>82.634999999999991</v>
      </c>
      <c r="I17" s="17">
        <v>7</v>
      </c>
      <c r="J17" s="16" t="s">
        <v>809</v>
      </c>
    </row>
    <row r="18" spans="1:10" s="26" customFormat="1" x14ac:dyDescent="0.25">
      <c r="A18" s="13" t="s">
        <v>8</v>
      </c>
      <c r="B18" s="13" t="s">
        <v>33</v>
      </c>
      <c r="C18" s="14" t="s">
        <v>27</v>
      </c>
      <c r="D18" s="13">
        <v>20100600110</v>
      </c>
      <c r="E18" s="15" t="s">
        <v>34</v>
      </c>
      <c r="F18" s="18">
        <v>78.67</v>
      </c>
      <c r="G18" s="28">
        <f>VLOOKUP(D18,[1]Sheet13!$C$3:$D$382,2,FALSE)</f>
        <v>86.6</v>
      </c>
      <c r="H18" s="28">
        <f t="shared" si="0"/>
        <v>82.634999999999991</v>
      </c>
      <c r="I18" s="17">
        <v>7</v>
      </c>
      <c r="J18" s="16" t="s">
        <v>809</v>
      </c>
    </row>
    <row r="19" spans="1:10" s="26" customFormat="1" x14ac:dyDescent="0.25">
      <c r="A19" s="13" t="s">
        <v>8</v>
      </c>
      <c r="B19" s="13" t="s">
        <v>56</v>
      </c>
      <c r="C19" s="14" t="s">
        <v>27</v>
      </c>
      <c r="D19" s="13">
        <v>20100813824</v>
      </c>
      <c r="E19" s="15" t="s">
        <v>57</v>
      </c>
      <c r="F19" s="13">
        <v>77.33</v>
      </c>
      <c r="G19" s="28">
        <f>VLOOKUP(D19,[1]Sheet13!$C$3:$D$382,2,FALSE)</f>
        <v>86.8</v>
      </c>
      <c r="H19" s="28">
        <f t="shared" si="0"/>
        <v>82.064999999999998</v>
      </c>
      <c r="I19" s="17">
        <v>9</v>
      </c>
      <c r="J19" s="16" t="s">
        <v>809</v>
      </c>
    </row>
    <row r="20" spans="1:10" s="26" customFormat="1" x14ac:dyDescent="0.25">
      <c r="A20" s="13" t="s">
        <v>8</v>
      </c>
      <c r="B20" s="13" t="s">
        <v>35</v>
      </c>
      <c r="C20" s="14" t="s">
        <v>27</v>
      </c>
      <c r="D20" s="13">
        <v>20100707405</v>
      </c>
      <c r="E20" s="15" t="s">
        <v>36</v>
      </c>
      <c r="F20" s="18">
        <v>78.67</v>
      </c>
      <c r="G20" s="28">
        <f>VLOOKUP(D20,[1]Sheet13!$C$3:$D$382,2,FALSE)</f>
        <v>85.2</v>
      </c>
      <c r="H20" s="28">
        <f t="shared" si="0"/>
        <v>81.935000000000002</v>
      </c>
      <c r="I20" s="17">
        <v>10</v>
      </c>
      <c r="J20" s="16" t="s">
        <v>809</v>
      </c>
    </row>
    <row r="21" spans="1:10" s="26" customFormat="1" x14ac:dyDescent="0.25">
      <c r="A21" s="13" t="s">
        <v>8</v>
      </c>
      <c r="B21" s="13" t="s">
        <v>54</v>
      </c>
      <c r="C21" s="14" t="s">
        <v>27</v>
      </c>
      <c r="D21" s="13">
        <v>20100606328</v>
      </c>
      <c r="E21" s="15" t="s">
        <v>55</v>
      </c>
      <c r="F21" s="13">
        <v>77.33</v>
      </c>
      <c r="G21" s="28">
        <f>VLOOKUP(D21,[1]Sheet13!$C$3:$D$382,2,FALSE)</f>
        <v>85.8</v>
      </c>
      <c r="H21" s="28">
        <f t="shared" si="0"/>
        <v>81.564999999999998</v>
      </c>
      <c r="I21" s="17">
        <v>11</v>
      </c>
      <c r="J21" s="16" t="s">
        <v>809</v>
      </c>
    </row>
    <row r="22" spans="1:10" s="26" customFormat="1" x14ac:dyDescent="0.25">
      <c r="A22" s="13" t="s">
        <v>8</v>
      </c>
      <c r="B22" s="13" t="s">
        <v>58</v>
      </c>
      <c r="C22" s="14" t="s">
        <v>27</v>
      </c>
      <c r="D22" s="13">
        <v>20100704920</v>
      </c>
      <c r="E22" s="15" t="s">
        <v>59</v>
      </c>
      <c r="F22" s="13">
        <v>77.33</v>
      </c>
      <c r="G22" s="28">
        <f>VLOOKUP(D22,[1]Sheet13!$C$3:$D$382,2,FALSE)</f>
        <v>85.2</v>
      </c>
      <c r="H22" s="28">
        <f t="shared" si="0"/>
        <v>81.265000000000001</v>
      </c>
      <c r="I22" s="17">
        <v>12</v>
      </c>
      <c r="J22" s="16" t="s">
        <v>809</v>
      </c>
    </row>
    <row r="23" spans="1:10" s="26" customFormat="1" x14ac:dyDescent="0.25">
      <c r="A23" s="13" t="s">
        <v>8</v>
      </c>
      <c r="B23" s="13" t="s">
        <v>48</v>
      </c>
      <c r="C23" s="14" t="s">
        <v>27</v>
      </c>
      <c r="D23" s="13">
        <v>20100808019</v>
      </c>
      <c r="E23" s="15" t="s">
        <v>49</v>
      </c>
      <c r="F23" s="18">
        <v>77.67</v>
      </c>
      <c r="G23" s="28">
        <f>VLOOKUP(D23,[1]Sheet13!$C$3:$D$382,2,FALSE)</f>
        <v>83.6</v>
      </c>
      <c r="H23" s="28">
        <f t="shared" si="0"/>
        <v>80.634999999999991</v>
      </c>
      <c r="I23" s="17">
        <v>13</v>
      </c>
      <c r="J23" s="16" t="s">
        <v>809</v>
      </c>
    </row>
    <row r="24" spans="1:10" s="26" customFormat="1" x14ac:dyDescent="0.25">
      <c r="A24" s="13" t="s">
        <v>8</v>
      </c>
      <c r="B24" s="13" t="s">
        <v>50</v>
      </c>
      <c r="C24" s="14" t="s">
        <v>27</v>
      </c>
      <c r="D24" s="13">
        <v>20100200804</v>
      </c>
      <c r="E24" s="15" t="s">
        <v>51</v>
      </c>
      <c r="F24" s="18">
        <v>77.67</v>
      </c>
      <c r="G24" s="28">
        <f>VLOOKUP(D24,[1]Sheet13!$C$3:$D$382,2,FALSE)</f>
        <v>82.8</v>
      </c>
      <c r="H24" s="28">
        <f t="shared" si="0"/>
        <v>80.234999999999999</v>
      </c>
      <c r="I24" s="17">
        <v>14</v>
      </c>
      <c r="J24" s="16" t="s">
        <v>809</v>
      </c>
    </row>
    <row r="25" spans="1:10" s="26" customFormat="1" x14ac:dyDescent="0.25">
      <c r="A25" s="13" t="s">
        <v>8</v>
      </c>
      <c r="B25" s="13" t="s">
        <v>44</v>
      </c>
      <c r="C25" s="14" t="s">
        <v>27</v>
      </c>
      <c r="D25" s="13">
        <v>20100604305</v>
      </c>
      <c r="E25" s="15" t="s">
        <v>45</v>
      </c>
      <c r="F25" s="18">
        <v>78.33</v>
      </c>
      <c r="G25" s="28">
        <f>VLOOKUP(D25,[1]Sheet13!$C$3:$D$382,2,FALSE)</f>
        <v>81.599999999999994</v>
      </c>
      <c r="H25" s="28">
        <f t="shared" si="0"/>
        <v>79.965000000000003</v>
      </c>
      <c r="I25" s="17">
        <v>15</v>
      </c>
      <c r="J25" s="16" t="s">
        <v>809</v>
      </c>
    </row>
    <row r="26" spans="1:10" s="26" customFormat="1" x14ac:dyDescent="0.25">
      <c r="A26" s="13" t="s">
        <v>8</v>
      </c>
      <c r="B26" s="13" t="s">
        <v>52</v>
      </c>
      <c r="C26" s="14" t="s">
        <v>27</v>
      </c>
      <c r="D26" s="13">
        <v>20100100322</v>
      </c>
      <c r="E26" s="15" t="s">
        <v>53</v>
      </c>
      <c r="F26" s="13">
        <v>77.33</v>
      </c>
      <c r="G26" s="28">
        <f>VLOOKUP(D26,[1]Sheet13!$C$3:$D$382,2,FALSE)</f>
        <v>81.400000000000006</v>
      </c>
      <c r="H26" s="28">
        <f t="shared" si="0"/>
        <v>79.365000000000009</v>
      </c>
      <c r="I26" s="17">
        <v>16</v>
      </c>
      <c r="J26" s="16" t="s">
        <v>809</v>
      </c>
    </row>
  </sheetData>
  <autoFilter ref="A2:J26" xr:uid="{4E8BBCB5-7952-4CCD-9CD1-B1894CF91854}"/>
  <sortState xmlns:xlrd2="http://schemas.microsoft.com/office/spreadsheetml/2017/richdata2" ref="A12:I26">
    <sortCondition ref="I11:I26"/>
  </sortState>
  <mergeCells count="1">
    <mergeCell ref="A1:J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C1FA-B50D-4C4C-A838-48438CC4EDB1}">
  <dimension ref="A1:J26"/>
  <sheetViews>
    <sheetView workbookViewId="0">
      <selection activeCell="I3" sqref="I3:I26"/>
    </sheetView>
  </sheetViews>
  <sheetFormatPr defaultRowHeight="13.8" x14ac:dyDescent="0.25"/>
  <cols>
    <col min="1" max="1" width="31.441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bestFit="1" customWidth="1"/>
  </cols>
  <sheetData>
    <row r="1" spans="1:10" ht="20.399999999999999" x14ac:dyDescent="0.35">
      <c r="A1" s="40" t="s">
        <v>818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334</v>
      </c>
      <c r="B3" s="5" t="s">
        <v>337</v>
      </c>
      <c r="C3" s="6" t="s">
        <v>10</v>
      </c>
      <c r="D3" s="5">
        <v>20100202108</v>
      </c>
      <c r="E3" s="7" t="s">
        <v>338</v>
      </c>
      <c r="F3" s="10">
        <v>68.33</v>
      </c>
      <c r="G3" s="12">
        <v>90.8</v>
      </c>
      <c r="H3" s="12">
        <f>F3*0.5+G3*0.5</f>
        <v>79.564999999999998</v>
      </c>
      <c r="I3" s="9">
        <v>1</v>
      </c>
      <c r="J3" s="9" t="s">
        <v>807</v>
      </c>
    </row>
    <row r="4" spans="1:10" x14ac:dyDescent="0.25">
      <c r="A4" s="5" t="s">
        <v>334</v>
      </c>
      <c r="B4" s="5" t="s">
        <v>335</v>
      </c>
      <c r="C4" s="6" t="s">
        <v>10</v>
      </c>
      <c r="D4" s="5">
        <v>20100804527</v>
      </c>
      <c r="E4" s="7" t="s">
        <v>336</v>
      </c>
      <c r="F4" s="10">
        <v>69</v>
      </c>
      <c r="G4" s="12">
        <v>84.6</v>
      </c>
      <c r="H4" s="12">
        <f>F4*0.5+G4*0.5</f>
        <v>76.8</v>
      </c>
      <c r="I4" s="9">
        <v>2</v>
      </c>
      <c r="J4" s="9" t="s">
        <v>809</v>
      </c>
    </row>
    <row r="5" spans="1:10" x14ac:dyDescent="0.25">
      <c r="A5" s="5" t="s">
        <v>334</v>
      </c>
      <c r="B5" s="5" t="s">
        <v>339</v>
      </c>
      <c r="C5" s="6" t="s">
        <v>10</v>
      </c>
      <c r="D5" s="5">
        <v>20100103409</v>
      </c>
      <c r="E5" s="7" t="s">
        <v>340</v>
      </c>
      <c r="F5" s="10">
        <v>64</v>
      </c>
      <c r="G5" s="12">
        <v>83</v>
      </c>
      <c r="H5" s="12">
        <f>F5*0.5+G5*0.5</f>
        <v>73.5</v>
      </c>
      <c r="I5" s="9">
        <v>3</v>
      </c>
      <c r="J5" s="9" t="s">
        <v>809</v>
      </c>
    </row>
    <row r="6" spans="1:10" x14ac:dyDescent="0.25">
      <c r="A6" s="13" t="s">
        <v>334</v>
      </c>
      <c r="B6" s="13" t="s">
        <v>341</v>
      </c>
      <c r="C6" s="14" t="s">
        <v>68</v>
      </c>
      <c r="D6" s="13">
        <v>20100601007</v>
      </c>
      <c r="E6" s="15" t="s">
        <v>342</v>
      </c>
      <c r="F6" s="18">
        <v>71.33</v>
      </c>
      <c r="G6" s="28">
        <v>84.4</v>
      </c>
      <c r="H6" s="28">
        <f t="shared" ref="H6:H22" si="0">F6*0.5+G6*0.5</f>
        <v>77.865000000000009</v>
      </c>
      <c r="I6" s="17">
        <v>1</v>
      </c>
      <c r="J6" s="17" t="s">
        <v>807</v>
      </c>
    </row>
    <row r="7" spans="1:10" x14ac:dyDescent="0.25">
      <c r="A7" s="13" t="s">
        <v>334</v>
      </c>
      <c r="B7" s="13" t="s">
        <v>343</v>
      </c>
      <c r="C7" s="14" t="s">
        <v>68</v>
      </c>
      <c r="D7" s="13">
        <v>20100101217</v>
      </c>
      <c r="E7" s="15" t="s">
        <v>344</v>
      </c>
      <c r="F7" s="18">
        <v>67.67</v>
      </c>
      <c r="G7" s="28">
        <v>84</v>
      </c>
      <c r="H7" s="28">
        <f t="shared" si="0"/>
        <v>75.835000000000008</v>
      </c>
      <c r="I7" s="17">
        <v>2</v>
      </c>
      <c r="J7" s="17" t="s">
        <v>809</v>
      </c>
    </row>
    <row r="8" spans="1:10" x14ac:dyDescent="0.25">
      <c r="A8" s="13" t="s">
        <v>334</v>
      </c>
      <c r="B8" s="13" t="s">
        <v>345</v>
      </c>
      <c r="C8" s="14" t="s">
        <v>68</v>
      </c>
      <c r="D8" s="13">
        <v>20100400329</v>
      </c>
      <c r="E8" s="15" t="s">
        <v>346</v>
      </c>
      <c r="F8" s="18">
        <v>67</v>
      </c>
      <c r="G8" s="28">
        <v>81.400000000000006</v>
      </c>
      <c r="H8" s="28">
        <f t="shared" si="0"/>
        <v>74.2</v>
      </c>
      <c r="I8" s="17">
        <v>3</v>
      </c>
      <c r="J8" s="17" t="s">
        <v>809</v>
      </c>
    </row>
    <row r="9" spans="1:10" x14ac:dyDescent="0.25">
      <c r="A9" s="5" t="s">
        <v>334</v>
      </c>
      <c r="B9" s="5" t="s">
        <v>347</v>
      </c>
      <c r="C9" s="6" t="s">
        <v>77</v>
      </c>
      <c r="D9" s="5">
        <v>20100803917</v>
      </c>
      <c r="E9" s="7" t="s">
        <v>348</v>
      </c>
      <c r="F9" s="10">
        <v>69</v>
      </c>
      <c r="G9" s="12">
        <v>87.2</v>
      </c>
      <c r="H9" s="12">
        <f t="shared" si="0"/>
        <v>78.099999999999994</v>
      </c>
      <c r="I9" s="9">
        <v>1</v>
      </c>
      <c r="J9" s="9" t="s">
        <v>807</v>
      </c>
    </row>
    <row r="10" spans="1:10" x14ac:dyDescent="0.25">
      <c r="A10" s="13" t="s">
        <v>334</v>
      </c>
      <c r="B10" s="13" t="s">
        <v>349</v>
      </c>
      <c r="C10" s="14" t="s">
        <v>82</v>
      </c>
      <c r="D10" s="13">
        <v>20100101416</v>
      </c>
      <c r="E10" s="15" t="s">
        <v>350</v>
      </c>
      <c r="F10" s="18">
        <v>69.33</v>
      </c>
      <c r="G10" s="28">
        <v>85.4</v>
      </c>
      <c r="H10" s="28">
        <f t="shared" si="0"/>
        <v>77.365000000000009</v>
      </c>
      <c r="I10" s="17">
        <v>1</v>
      </c>
      <c r="J10" s="17" t="s">
        <v>807</v>
      </c>
    </row>
    <row r="11" spans="1:10" x14ac:dyDescent="0.25">
      <c r="A11" s="13" t="s">
        <v>334</v>
      </c>
      <c r="B11" s="13" t="s">
        <v>351</v>
      </c>
      <c r="C11" s="14" t="s">
        <v>82</v>
      </c>
      <c r="D11" s="13">
        <v>20100812030</v>
      </c>
      <c r="E11" s="15" t="s">
        <v>352</v>
      </c>
      <c r="F11" s="18">
        <v>62.33</v>
      </c>
      <c r="G11" s="28">
        <v>87.2</v>
      </c>
      <c r="H11" s="28">
        <f t="shared" si="0"/>
        <v>74.765000000000001</v>
      </c>
      <c r="I11" s="17">
        <v>2</v>
      </c>
      <c r="J11" s="17" t="s">
        <v>809</v>
      </c>
    </row>
    <row r="12" spans="1:10" x14ac:dyDescent="0.25">
      <c r="A12" s="13" t="s">
        <v>334</v>
      </c>
      <c r="B12" s="13" t="s">
        <v>353</v>
      </c>
      <c r="C12" s="14" t="s">
        <v>82</v>
      </c>
      <c r="D12" s="13">
        <v>20100102218</v>
      </c>
      <c r="E12" s="15" t="s">
        <v>354</v>
      </c>
      <c r="F12" s="18">
        <v>61.67</v>
      </c>
      <c r="G12" s="28">
        <v>83.2</v>
      </c>
      <c r="H12" s="28">
        <f t="shared" si="0"/>
        <v>72.435000000000002</v>
      </c>
      <c r="I12" s="17">
        <v>3</v>
      </c>
      <c r="J12" s="17" t="s">
        <v>809</v>
      </c>
    </row>
    <row r="13" spans="1:10" x14ac:dyDescent="0.25">
      <c r="A13" s="5" t="s">
        <v>334</v>
      </c>
      <c r="B13" s="5" t="s">
        <v>357</v>
      </c>
      <c r="C13" s="6" t="s">
        <v>92</v>
      </c>
      <c r="D13" s="5">
        <v>20100100204</v>
      </c>
      <c r="E13" s="7" t="s">
        <v>358</v>
      </c>
      <c r="F13" s="10">
        <v>70</v>
      </c>
      <c r="G13" s="12">
        <v>91.8</v>
      </c>
      <c r="H13" s="12">
        <f>F13*0.5+G13*0.5</f>
        <v>80.900000000000006</v>
      </c>
      <c r="I13" s="9">
        <v>1</v>
      </c>
      <c r="J13" s="9" t="s">
        <v>807</v>
      </c>
    </row>
    <row r="14" spans="1:10" x14ac:dyDescent="0.25">
      <c r="A14" s="5" t="s">
        <v>334</v>
      </c>
      <c r="B14" s="5" t="s">
        <v>355</v>
      </c>
      <c r="C14" s="6" t="s">
        <v>92</v>
      </c>
      <c r="D14" s="5">
        <v>20100606418</v>
      </c>
      <c r="E14" s="7" t="s">
        <v>356</v>
      </c>
      <c r="F14" s="10">
        <v>71</v>
      </c>
      <c r="G14" s="12">
        <v>90.4</v>
      </c>
      <c r="H14" s="12">
        <f>F14*0.5+G14*0.5</f>
        <v>80.7</v>
      </c>
      <c r="I14" s="9">
        <v>2</v>
      </c>
      <c r="J14" s="9" t="s">
        <v>809</v>
      </c>
    </row>
    <row r="15" spans="1:10" x14ac:dyDescent="0.25">
      <c r="A15" s="5" t="s">
        <v>334</v>
      </c>
      <c r="B15" s="5" t="s">
        <v>359</v>
      </c>
      <c r="C15" s="6" t="s">
        <v>92</v>
      </c>
      <c r="D15" s="5">
        <v>20100101309</v>
      </c>
      <c r="E15" s="7" t="s">
        <v>360</v>
      </c>
      <c r="F15" s="10">
        <v>68.67</v>
      </c>
      <c r="G15" s="12" t="s">
        <v>804</v>
      </c>
      <c r="H15" s="12">
        <f>F15*0.5+0*0.5</f>
        <v>34.335000000000001</v>
      </c>
      <c r="I15" s="9">
        <v>3</v>
      </c>
      <c r="J15" s="9" t="s">
        <v>809</v>
      </c>
    </row>
    <row r="16" spans="1:10" x14ac:dyDescent="0.25">
      <c r="A16" s="13" t="s">
        <v>334</v>
      </c>
      <c r="B16" s="13" t="s">
        <v>361</v>
      </c>
      <c r="C16" s="14" t="s">
        <v>362</v>
      </c>
      <c r="D16" s="13">
        <v>20100802326</v>
      </c>
      <c r="E16" s="15" t="s">
        <v>363</v>
      </c>
      <c r="F16" s="18">
        <v>77.33</v>
      </c>
      <c r="G16" s="28">
        <v>84.8</v>
      </c>
      <c r="H16" s="28">
        <f>F16*0.5+G16*0.5</f>
        <v>81.064999999999998</v>
      </c>
      <c r="I16" s="17">
        <v>1</v>
      </c>
      <c r="J16" s="17" t="s">
        <v>807</v>
      </c>
    </row>
    <row r="17" spans="1:10" x14ac:dyDescent="0.25">
      <c r="A17" s="13" t="s">
        <v>334</v>
      </c>
      <c r="B17" s="13" t="s">
        <v>364</v>
      </c>
      <c r="C17" s="14" t="s">
        <v>362</v>
      </c>
      <c r="D17" s="13">
        <v>20100105517</v>
      </c>
      <c r="E17" s="15" t="s">
        <v>365</v>
      </c>
      <c r="F17" s="18">
        <v>70.33</v>
      </c>
      <c r="G17" s="28">
        <v>90.2</v>
      </c>
      <c r="H17" s="28">
        <f>F17*0.5+G17*0.5</f>
        <v>80.265000000000001</v>
      </c>
      <c r="I17" s="17">
        <v>2</v>
      </c>
      <c r="J17" s="17" t="s">
        <v>807</v>
      </c>
    </row>
    <row r="18" spans="1:10" x14ac:dyDescent="0.25">
      <c r="A18" s="13" t="s">
        <v>334</v>
      </c>
      <c r="B18" s="13" t="s">
        <v>366</v>
      </c>
      <c r="C18" s="14" t="s">
        <v>362</v>
      </c>
      <c r="D18" s="13">
        <v>20100400319</v>
      </c>
      <c r="E18" s="15" t="s">
        <v>367</v>
      </c>
      <c r="F18" s="18">
        <v>65.67</v>
      </c>
      <c r="G18" s="28">
        <v>82.8</v>
      </c>
      <c r="H18" s="28">
        <f>F18*0.5+G18*0.5</f>
        <v>74.234999999999999</v>
      </c>
      <c r="I18" s="17">
        <v>3</v>
      </c>
      <c r="J18" s="17" t="s">
        <v>809</v>
      </c>
    </row>
    <row r="19" spans="1:10" x14ac:dyDescent="0.25">
      <c r="A19" s="13" t="s">
        <v>334</v>
      </c>
      <c r="B19" s="13" t="s">
        <v>370</v>
      </c>
      <c r="C19" s="14" t="s">
        <v>362</v>
      </c>
      <c r="D19" s="13">
        <v>20100500702</v>
      </c>
      <c r="E19" s="15" t="s">
        <v>371</v>
      </c>
      <c r="F19" s="18">
        <v>61</v>
      </c>
      <c r="G19" s="28">
        <v>82.2</v>
      </c>
      <c r="H19" s="28">
        <f>F19*0.5+G19*0.5</f>
        <v>71.599999999999994</v>
      </c>
      <c r="I19" s="17">
        <v>4</v>
      </c>
      <c r="J19" s="17" t="s">
        <v>809</v>
      </c>
    </row>
    <row r="20" spans="1:10" x14ac:dyDescent="0.25">
      <c r="A20" s="13" t="s">
        <v>334</v>
      </c>
      <c r="B20" s="13" t="s">
        <v>372</v>
      </c>
      <c r="C20" s="14" t="s">
        <v>362</v>
      </c>
      <c r="D20" s="13">
        <v>20100102323</v>
      </c>
      <c r="E20" s="15" t="s">
        <v>373</v>
      </c>
      <c r="F20" s="18">
        <v>56.33</v>
      </c>
      <c r="G20" s="28">
        <v>82.8</v>
      </c>
      <c r="H20" s="28">
        <f>F20*0.5+G20*0.5</f>
        <v>69.564999999999998</v>
      </c>
      <c r="I20" s="17">
        <v>5</v>
      </c>
      <c r="J20" s="17" t="s">
        <v>809</v>
      </c>
    </row>
    <row r="21" spans="1:10" x14ac:dyDescent="0.25">
      <c r="A21" s="13" t="s">
        <v>334</v>
      </c>
      <c r="B21" s="13" t="s">
        <v>368</v>
      </c>
      <c r="C21" s="14" t="s">
        <v>362</v>
      </c>
      <c r="D21" s="13">
        <v>20100300304</v>
      </c>
      <c r="E21" s="15" t="s">
        <v>369</v>
      </c>
      <c r="F21" s="18">
        <v>62</v>
      </c>
      <c r="G21" s="28" t="s">
        <v>804</v>
      </c>
      <c r="H21" s="28">
        <f>F21*0.5+0*0.5</f>
        <v>31</v>
      </c>
      <c r="I21" s="17">
        <v>6</v>
      </c>
      <c r="J21" s="17" t="s">
        <v>809</v>
      </c>
    </row>
    <row r="22" spans="1:10" x14ac:dyDescent="0.25">
      <c r="A22" s="5" t="s">
        <v>334</v>
      </c>
      <c r="B22" s="5" t="s">
        <v>374</v>
      </c>
      <c r="C22" s="6" t="s">
        <v>375</v>
      </c>
      <c r="D22" s="5">
        <v>20100204724</v>
      </c>
      <c r="E22" s="7" t="s">
        <v>376</v>
      </c>
      <c r="F22" s="10">
        <v>53</v>
      </c>
      <c r="G22" s="12">
        <v>83.4</v>
      </c>
      <c r="H22" s="12">
        <f t="shared" si="0"/>
        <v>68.2</v>
      </c>
      <c r="I22" s="9">
        <v>1</v>
      </c>
      <c r="J22" s="9" t="s">
        <v>807</v>
      </c>
    </row>
    <row r="23" spans="1:10" x14ac:dyDescent="0.25">
      <c r="A23" s="13" t="s">
        <v>334</v>
      </c>
      <c r="B23" s="13" t="s">
        <v>384</v>
      </c>
      <c r="C23" s="14" t="s">
        <v>378</v>
      </c>
      <c r="D23" s="13">
        <v>20100702613</v>
      </c>
      <c r="E23" s="15" t="s">
        <v>385</v>
      </c>
      <c r="F23" s="18">
        <v>73.67</v>
      </c>
      <c r="G23" s="28">
        <v>88.2</v>
      </c>
      <c r="H23" s="28">
        <f>F23*0.5+G23*0.5</f>
        <v>80.935000000000002</v>
      </c>
      <c r="I23" s="17">
        <v>1</v>
      </c>
      <c r="J23" s="17" t="s">
        <v>807</v>
      </c>
    </row>
    <row r="24" spans="1:10" x14ac:dyDescent="0.25">
      <c r="A24" s="13" t="s">
        <v>334</v>
      </c>
      <c r="B24" s="13" t="s">
        <v>380</v>
      </c>
      <c r="C24" s="14" t="s">
        <v>378</v>
      </c>
      <c r="D24" s="13">
        <v>20100606106</v>
      </c>
      <c r="E24" s="15" t="s">
        <v>381</v>
      </c>
      <c r="F24" s="18">
        <v>75</v>
      </c>
      <c r="G24" s="28">
        <v>86.2</v>
      </c>
      <c r="H24" s="28">
        <f>F24*0.5+G24*0.5</f>
        <v>80.599999999999994</v>
      </c>
      <c r="I24" s="17">
        <v>2</v>
      </c>
      <c r="J24" s="17" t="s">
        <v>809</v>
      </c>
    </row>
    <row r="25" spans="1:10" x14ac:dyDescent="0.25">
      <c r="A25" s="13" t="s">
        <v>334</v>
      </c>
      <c r="B25" s="13" t="s">
        <v>377</v>
      </c>
      <c r="C25" s="14" t="s">
        <v>378</v>
      </c>
      <c r="D25" s="13">
        <v>20100801324</v>
      </c>
      <c r="E25" s="15" t="s">
        <v>379</v>
      </c>
      <c r="F25" s="18">
        <v>77</v>
      </c>
      <c r="G25" s="28" t="s">
        <v>804</v>
      </c>
      <c r="H25" s="28">
        <f>F25*0.5+0*0.5</f>
        <v>38.5</v>
      </c>
      <c r="I25" s="17">
        <v>3</v>
      </c>
      <c r="J25" s="17" t="s">
        <v>809</v>
      </c>
    </row>
    <row r="26" spans="1:10" x14ac:dyDescent="0.25">
      <c r="A26" s="13" t="s">
        <v>334</v>
      </c>
      <c r="B26" s="13" t="s">
        <v>382</v>
      </c>
      <c r="C26" s="14" t="s">
        <v>378</v>
      </c>
      <c r="D26" s="13">
        <v>20100304729</v>
      </c>
      <c r="E26" s="15" t="s">
        <v>383</v>
      </c>
      <c r="F26" s="18">
        <v>73.67</v>
      </c>
      <c r="G26" s="28" t="s">
        <v>804</v>
      </c>
      <c r="H26" s="28">
        <f>F26*0.5+0*0.5</f>
        <v>36.835000000000001</v>
      </c>
      <c r="I26" s="17">
        <v>4</v>
      </c>
      <c r="J26" s="17" t="s">
        <v>809</v>
      </c>
    </row>
  </sheetData>
  <sortState xmlns:xlrd2="http://schemas.microsoft.com/office/spreadsheetml/2017/richdata2" ref="A23:I26">
    <sortCondition ref="I23:I26"/>
  </sortState>
  <mergeCells count="1">
    <mergeCell ref="A1:J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26D9-86F0-4FAB-BEBF-AABDF653C192}">
  <dimension ref="A1:J27"/>
  <sheetViews>
    <sheetView workbookViewId="0">
      <selection activeCell="I3" sqref="I3:I27"/>
    </sheetView>
  </sheetViews>
  <sheetFormatPr defaultRowHeight="13.8" x14ac:dyDescent="0.25"/>
  <cols>
    <col min="1" max="1" width="27.10937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819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386</v>
      </c>
      <c r="B3" s="5" t="s">
        <v>387</v>
      </c>
      <c r="C3" s="6" t="s">
        <v>10</v>
      </c>
      <c r="D3" s="5">
        <v>20100607210</v>
      </c>
      <c r="E3" s="7" t="s">
        <v>388</v>
      </c>
      <c r="F3" s="10">
        <v>63</v>
      </c>
      <c r="G3" s="12">
        <v>86.4</v>
      </c>
      <c r="H3" s="12">
        <f>F3*0.5+G3*0.5</f>
        <v>74.7</v>
      </c>
      <c r="I3" s="9">
        <v>1</v>
      </c>
      <c r="J3" s="9" t="s">
        <v>807</v>
      </c>
    </row>
    <row r="4" spans="1:10" x14ac:dyDescent="0.25">
      <c r="A4" s="5" t="s">
        <v>386</v>
      </c>
      <c r="B4" s="5" t="s">
        <v>389</v>
      </c>
      <c r="C4" s="6" t="s">
        <v>10</v>
      </c>
      <c r="D4" s="5">
        <v>20100105710</v>
      </c>
      <c r="E4" s="7" t="s">
        <v>390</v>
      </c>
      <c r="F4" s="10">
        <v>62.33</v>
      </c>
      <c r="G4" s="12">
        <v>77</v>
      </c>
      <c r="H4" s="12">
        <f t="shared" ref="H4:H25" si="0">F4*0.5+G4*0.5</f>
        <v>69.664999999999992</v>
      </c>
      <c r="I4" s="9">
        <v>2</v>
      </c>
      <c r="J4" s="9" t="s">
        <v>809</v>
      </c>
    </row>
    <row r="5" spans="1:10" x14ac:dyDescent="0.25">
      <c r="A5" s="5" t="s">
        <v>386</v>
      </c>
      <c r="B5" s="5" t="s">
        <v>391</v>
      </c>
      <c r="C5" s="6" t="s">
        <v>10</v>
      </c>
      <c r="D5" s="5">
        <v>20100806826</v>
      </c>
      <c r="E5" s="7" t="s">
        <v>392</v>
      </c>
      <c r="F5" s="10">
        <v>58</v>
      </c>
      <c r="G5" s="12">
        <v>80</v>
      </c>
      <c r="H5" s="12">
        <f t="shared" si="0"/>
        <v>69</v>
      </c>
      <c r="I5" s="9">
        <v>3</v>
      </c>
      <c r="J5" s="9" t="s">
        <v>809</v>
      </c>
    </row>
    <row r="6" spans="1:10" x14ac:dyDescent="0.25">
      <c r="A6" s="13" t="s">
        <v>386</v>
      </c>
      <c r="B6" s="13" t="s">
        <v>393</v>
      </c>
      <c r="C6" s="14" t="s">
        <v>68</v>
      </c>
      <c r="D6" s="13">
        <v>20100500403</v>
      </c>
      <c r="E6" s="15" t="s">
        <v>394</v>
      </c>
      <c r="F6" s="18">
        <v>74.67</v>
      </c>
      <c r="G6" s="28">
        <v>82.2</v>
      </c>
      <c r="H6" s="28">
        <f t="shared" si="0"/>
        <v>78.435000000000002</v>
      </c>
      <c r="I6" s="17">
        <v>1</v>
      </c>
      <c r="J6" s="17" t="s">
        <v>807</v>
      </c>
    </row>
    <row r="7" spans="1:10" x14ac:dyDescent="0.25">
      <c r="A7" s="13" t="s">
        <v>386</v>
      </c>
      <c r="B7" s="13" t="s">
        <v>395</v>
      </c>
      <c r="C7" s="14" t="s">
        <v>68</v>
      </c>
      <c r="D7" s="13">
        <v>20100302502</v>
      </c>
      <c r="E7" s="15" t="s">
        <v>396</v>
      </c>
      <c r="F7" s="18">
        <v>68</v>
      </c>
      <c r="G7" s="28">
        <v>82.2</v>
      </c>
      <c r="H7" s="28">
        <f t="shared" si="0"/>
        <v>75.099999999999994</v>
      </c>
      <c r="I7" s="17">
        <v>2</v>
      </c>
      <c r="J7" s="17" t="s">
        <v>809</v>
      </c>
    </row>
    <row r="8" spans="1:10" x14ac:dyDescent="0.25">
      <c r="A8" s="13" t="s">
        <v>386</v>
      </c>
      <c r="B8" s="13" t="s">
        <v>397</v>
      </c>
      <c r="C8" s="14" t="s">
        <v>68</v>
      </c>
      <c r="D8" s="13">
        <v>20100500112</v>
      </c>
      <c r="E8" s="15" t="s">
        <v>398</v>
      </c>
      <c r="F8" s="18">
        <v>63</v>
      </c>
      <c r="G8" s="28">
        <v>72.8</v>
      </c>
      <c r="H8" s="28">
        <f t="shared" si="0"/>
        <v>67.900000000000006</v>
      </c>
      <c r="I8" s="17">
        <v>3</v>
      </c>
      <c r="J8" s="17" t="s">
        <v>809</v>
      </c>
    </row>
    <row r="9" spans="1:10" x14ac:dyDescent="0.25">
      <c r="A9" s="5" t="s">
        <v>386</v>
      </c>
      <c r="B9" s="5" t="s">
        <v>399</v>
      </c>
      <c r="C9" s="6" t="s">
        <v>77</v>
      </c>
      <c r="D9" s="5">
        <v>20100801227</v>
      </c>
      <c r="E9" s="7" t="s">
        <v>400</v>
      </c>
      <c r="F9" s="10">
        <v>75.33</v>
      </c>
      <c r="G9" s="12">
        <v>90.6</v>
      </c>
      <c r="H9" s="12">
        <f t="shared" si="0"/>
        <v>82.965000000000003</v>
      </c>
      <c r="I9" s="9">
        <v>1</v>
      </c>
      <c r="J9" s="9" t="s">
        <v>807</v>
      </c>
    </row>
    <row r="10" spans="1:10" x14ac:dyDescent="0.25">
      <c r="A10" s="5" t="s">
        <v>386</v>
      </c>
      <c r="B10" s="5" t="s">
        <v>401</v>
      </c>
      <c r="C10" s="6" t="s">
        <v>77</v>
      </c>
      <c r="D10" s="5">
        <v>20100708317</v>
      </c>
      <c r="E10" s="7" t="s">
        <v>402</v>
      </c>
      <c r="F10" s="10">
        <v>70.33</v>
      </c>
      <c r="G10" s="12">
        <v>87.2</v>
      </c>
      <c r="H10" s="12">
        <f t="shared" si="0"/>
        <v>78.765000000000001</v>
      </c>
      <c r="I10" s="9">
        <v>2</v>
      </c>
      <c r="J10" s="9" t="s">
        <v>809</v>
      </c>
    </row>
    <row r="11" spans="1:10" x14ac:dyDescent="0.25">
      <c r="A11" s="5" t="s">
        <v>386</v>
      </c>
      <c r="B11" s="5" t="s">
        <v>403</v>
      </c>
      <c r="C11" s="6" t="s">
        <v>77</v>
      </c>
      <c r="D11" s="5">
        <v>20100300228</v>
      </c>
      <c r="E11" s="7" t="s">
        <v>404</v>
      </c>
      <c r="F11" s="10">
        <v>58.33</v>
      </c>
      <c r="G11" s="12">
        <v>80.400000000000006</v>
      </c>
      <c r="H11" s="12">
        <f t="shared" si="0"/>
        <v>69.365000000000009</v>
      </c>
      <c r="I11" s="9">
        <v>3</v>
      </c>
      <c r="J11" s="9" t="s">
        <v>809</v>
      </c>
    </row>
    <row r="12" spans="1:10" x14ac:dyDescent="0.25">
      <c r="A12" s="13" t="s">
        <v>386</v>
      </c>
      <c r="B12" s="13" t="s">
        <v>409</v>
      </c>
      <c r="C12" s="14" t="s">
        <v>82</v>
      </c>
      <c r="D12" s="13">
        <v>20100302424</v>
      </c>
      <c r="E12" s="15" t="s">
        <v>410</v>
      </c>
      <c r="F12" s="18">
        <v>64</v>
      </c>
      <c r="G12" s="28">
        <v>91.3</v>
      </c>
      <c r="H12" s="28">
        <f>F12*0.5+G12*0.5</f>
        <v>77.650000000000006</v>
      </c>
      <c r="I12" s="17">
        <v>1</v>
      </c>
      <c r="J12" s="17" t="s">
        <v>807</v>
      </c>
    </row>
    <row r="13" spans="1:10" x14ac:dyDescent="0.25">
      <c r="A13" s="13" t="s">
        <v>386</v>
      </c>
      <c r="B13" s="13" t="s">
        <v>407</v>
      </c>
      <c r="C13" s="14" t="s">
        <v>82</v>
      </c>
      <c r="D13" s="13">
        <v>20100303015</v>
      </c>
      <c r="E13" s="15" t="s">
        <v>408</v>
      </c>
      <c r="F13" s="18">
        <v>64.33</v>
      </c>
      <c r="G13" s="28">
        <v>89.4</v>
      </c>
      <c r="H13" s="28">
        <f>F13*0.5+G13*0.5</f>
        <v>76.865000000000009</v>
      </c>
      <c r="I13" s="17">
        <v>2</v>
      </c>
      <c r="J13" s="17" t="s">
        <v>809</v>
      </c>
    </row>
    <row r="14" spans="1:10" x14ac:dyDescent="0.25">
      <c r="A14" s="13" t="s">
        <v>386</v>
      </c>
      <c r="B14" s="13" t="s">
        <v>405</v>
      </c>
      <c r="C14" s="14" t="s">
        <v>82</v>
      </c>
      <c r="D14" s="13">
        <v>20100600922</v>
      </c>
      <c r="E14" s="15" t="s">
        <v>406</v>
      </c>
      <c r="F14" s="18">
        <v>67.67</v>
      </c>
      <c r="G14" s="28">
        <v>84.8</v>
      </c>
      <c r="H14" s="28">
        <f>F14*0.5+G14*0.5</f>
        <v>76.234999999999999</v>
      </c>
      <c r="I14" s="17">
        <v>3</v>
      </c>
      <c r="J14" s="17" t="s">
        <v>809</v>
      </c>
    </row>
    <row r="15" spans="1:10" x14ac:dyDescent="0.25">
      <c r="A15" s="5" t="s">
        <v>386</v>
      </c>
      <c r="B15" s="5" t="s">
        <v>411</v>
      </c>
      <c r="C15" s="6" t="s">
        <v>85</v>
      </c>
      <c r="D15" s="5">
        <v>20100301708</v>
      </c>
      <c r="E15" s="7" t="s">
        <v>412</v>
      </c>
      <c r="F15" s="10">
        <v>78.33</v>
      </c>
      <c r="G15" s="12">
        <v>91.8</v>
      </c>
      <c r="H15" s="12">
        <f t="shared" si="0"/>
        <v>85.064999999999998</v>
      </c>
      <c r="I15" s="9">
        <v>1</v>
      </c>
      <c r="J15" s="9" t="s">
        <v>807</v>
      </c>
    </row>
    <row r="16" spans="1:10" x14ac:dyDescent="0.25">
      <c r="A16" s="5" t="s">
        <v>386</v>
      </c>
      <c r="B16" s="5" t="s">
        <v>413</v>
      </c>
      <c r="C16" s="6" t="s">
        <v>85</v>
      </c>
      <c r="D16" s="5">
        <v>20100700215</v>
      </c>
      <c r="E16" s="7" t="s">
        <v>414</v>
      </c>
      <c r="F16" s="10">
        <v>68.67</v>
      </c>
      <c r="G16" s="12">
        <v>86.8</v>
      </c>
      <c r="H16" s="12">
        <f t="shared" si="0"/>
        <v>77.734999999999999</v>
      </c>
      <c r="I16" s="9">
        <v>2</v>
      </c>
      <c r="J16" s="9" t="s">
        <v>809</v>
      </c>
    </row>
    <row r="17" spans="1:10" x14ac:dyDescent="0.25">
      <c r="A17" s="5" t="s">
        <v>386</v>
      </c>
      <c r="B17" s="5" t="s">
        <v>415</v>
      </c>
      <c r="C17" s="6" t="s">
        <v>85</v>
      </c>
      <c r="D17" s="5">
        <v>20100701029</v>
      </c>
      <c r="E17" s="7" t="s">
        <v>416</v>
      </c>
      <c r="F17" s="10">
        <v>68.67</v>
      </c>
      <c r="G17" s="12">
        <v>69.2</v>
      </c>
      <c r="H17" s="12">
        <f t="shared" si="0"/>
        <v>68.935000000000002</v>
      </c>
      <c r="I17" s="9">
        <v>3</v>
      </c>
      <c r="J17" s="9" t="s">
        <v>809</v>
      </c>
    </row>
    <row r="18" spans="1:10" x14ac:dyDescent="0.25">
      <c r="A18" s="13" t="s">
        <v>386</v>
      </c>
      <c r="B18" s="13" t="s">
        <v>417</v>
      </c>
      <c r="C18" s="14" t="s">
        <v>92</v>
      </c>
      <c r="D18" s="13">
        <v>20100802026</v>
      </c>
      <c r="E18" s="15" t="s">
        <v>418</v>
      </c>
      <c r="F18" s="18">
        <v>70</v>
      </c>
      <c r="G18" s="28">
        <v>81.599999999999994</v>
      </c>
      <c r="H18" s="28">
        <f t="shared" si="0"/>
        <v>75.8</v>
      </c>
      <c r="I18" s="17">
        <v>1</v>
      </c>
      <c r="J18" s="17" t="s">
        <v>807</v>
      </c>
    </row>
    <row r="19" spans="1:10" x14ac:dyDescent="0.25">
      <c r="A19" s="13" t="s">
        <v>386</v>
      </c>
      <c r="B19" s="13" t="s">
        <v>419</v>
      </c>
      <c r="C19" s="14" t="s">
        <v>92</v>
      </c>
      <c r="D19" s="13">
        <v>20100203307</v>
      </c>
      <c r="E19" s="15" t="s">
        <v>420</v>
      </c>
      <c r="F19" s="18">
        <v>62.67</v>
      </c>
      <c r="G19" s="28">
        <v>76.8</v>
      </c>
      <c r="H19" s="28">
        <f t="shared" si="0"/>
        <v>69.734999999999999</v>
      </c>
      <c r="I19" s="17">
        <v>2</v>
      </c>
      <c r="J19" s="17" t="s">
        <v>809</v>
      </c>
    </row>
    <row r="20" spans="1:10" x14ac:dyDescent="0.25">
      <c r="A20" s="5" t="s">
        <v>386</v>
      </c>
      <c r="B20" s="5" t="s">
        <v>423</v>
      </c>
      <c r="C20" s="6" t="s">
        <v>362</v>
      </c>
      <c r="D20" s="5">
        <v>20100501524</v>
      </c>
      <c r="E20" s="7" t="s">
        <v>424</v>
      </c>
      <c r="F20" s="10">
        <v>60</v>
      </c>
      <c r="G20" s="12">
        <v>78.8</v>
      </c>
      <c r="H20" s="12">
        <f>F20*0.5+G20*0.5</f>
        <v>69.400000000000006</v>
      </c>
      <c r="I20" s="9">
        <v>1</v>
      </c>
      <c r="J20" s="9" t="s">
        <v>807</v>
      </c>
    </row>
    <row r="21" spans="1:10" x14ac:dyDescent="0.25">
      <c r="A21" s="5" t="s">
        <v>386</v>
      </c>
      <c r="B21" s="5" t="s">
        <v>421</v>
      </c>
      <c r="C21" s="6" t="s">
        <v>362</v>
      </c>
      <c r="D21" s="5">
        <v>20100605015</v>
      </c>
      <c r="E21" s="7" t="s">
        <v>422</v>
      </c>
      <c r="F21" s="10">
        <v>60.33</v>
      </c>
      <c r="G21" s="12">
        <v>77.8</v>
      </c>
      <c r="H21" s="12">
        <f>F21*0.5+G21*0.5</f>
        <v>69.064999999999998</v>
      </c>
      <c r="I21" s="9">
        <v>2</v>
      </c>
      <c r="J21" s="9" t="s">
        <v>809</v>
      </c>
    </row>
    <row r="22" spans="1:10" x14ac:dyDescent="0.25">
      <c r="A22" s="13" t="s">
        <v>386</v>
      </c>
      <c r="B22" s="14" t="s">
        <v>427</v>
      </c>
      <c r="C22" s="14" t="s">
        <v>375</v>
      </c>
      <c r="D22" s="14">
        <v>20100100106</v>
      </c>
      <c r="E22" s="15" t="s">
        <v>428</v>
      </c>
      <c r="F22" s="30">
        <v>62</v>
      </c>
      <c r="G22" s="28">
        <v>88.8</v>
      </c>
      <c r="H22" s="28">
        <f>F22*0.5+G22*0.5</f>
        <v>75.400000000000006</v>
      </c>
      <c r="I22" s="17">
        <v>1</v>
      </c>
      <c r="J22" s="17" t="s">
        <v>807</v>
      </c>
    </row>
    <row r="23" spans="1:10" x14ac:dyDescent="0.25">
      <c r="A23" s="13" t="s">
        <v>386</v>
      </c>
      <c r="B23" s="13" t="s">
        <v>425</v>
      </c>
      <c r="C23" s="14" t="s">
        <v>375</v>
      </c>
      <c r="D23" s="13">
        <v>20100105712</v>
      </c>
      <c r="E23" s="15" t="s">
        <v>426</v>
      </c>
      <c r="F23" s="18">
        <v>63</v>
      </c>
      <c r="G23" s="28">
        <v>79.400000000000006</v>
      </c>
      <c r="H23" s="28">
        <f>F23*0.5+G23*0.5</f>
        <v>71.2</v>
      </c>
      <c r="I23" s="17">
        <v>2</v>
      </c>
      <c r="J23" s="17" t="s">
        <v>809</v>
      </c>
    </row>
    <row r="24" spans="1:10" x14ac:dyDescent="0.25">
      <c r="A24" s="13" t="s">
        <v>386</v>
      </c>
      <c r="B24" s="14" t="s">
        <v>429</v>
      </c>
      <c r="C24" s="14" t="s">
        <v>375</v>
      </c>
      <c r="D24" s="14">
        <v>20100706712</v>
      </c>
      <c r="E24" s="15" t="s">
        <v>430</v>
      </c>
      <c r="F24" s="30">
        <v>42</v>
      </c>
      <c r="G24" s="28">
        <v>76</v>
      </c>
      <c r="H24" s="28">
        <f>F24*0.5+G24*0.5</f>
        <v>59</v>
      </c>
      <c r="I24" s="17">
        <v>3</v>
      </c>
      <c r="J24" s="17" t="s">
        <v>809</v>
      </c>
    </row>
    <row r="25" spans="1:10" x14ac:dyDescent="0.25">
      <c r="A25" s="5" t="s">
        <v>386</v>
      </c>
      <c r="B25" s="5" t="s">
        <v>431</v>
      </c>
      <c r="C25" s="6" t="s">
        <v>378</v>
      </c>
      <c r="D25" s="5">
        <v>20100801925</v>
      </c>
      <c r="E25" s="7" t="s">
        <v>432</v>
      </c>
      <c r="F25" s="10">
        <v>77.67</v>
      </c>
      <c r="G25" s="12">
        <v>91.2</v>
      </c>
      <c r="H25" s="12">
        <f t="shared" si="0"/>
        <v>84.435000000000002</v>
      </c>
      <c r="I25" s="9">
        <v>1</v>
      </c>
      <c r="J25" s="9" t="s">
        <v>807</v>
      </c>
    </row>
    <row r="26" spans="1:10" x14ac:dyDescent="0.25">
      <c r="A26" s="5" t="s">
        <v>386</v>
      </c>
      <c r="B26" s="5" t="s">
        <v>435</v>
      </c>
      <c r="C26" s="6" t="s">
        <v>378</v>
      </c>
      <c r="D26" s="5">
        <v>20100820806</v>
      </c>
      <c r="E26" s="7" t="s">
        <v>436</v>
      </c>
      <c r="F26" s="10">
        <v>75.67</v>
      </c>
      <c r="G26" s="12">
        <v>89.8</v>
      </c>
      <c r="H26" s="12">
        <f>F26*0.5+G26*0.5</f>
        <v>82.734999999999999</v>
      </c>
      <c r="I26" s="9">
        <v>2</v>
      </c>
      <c r="J26" s="9" t="s">
        <v>809</v>
      </c>
    </row>
    <row r="27" spans="1:10" x14ac:dyDescent="0.25">
      <c r="A27" s="5" t="s">
        <v>386</v>
      </c>
      <c r="B27" s="5" t="s">
        <v>433</v>
      </c>
      <c r="C27" s="6" t="s">
        <v>378</v>
      </c>
      <c r="D27" s="5">
        <v>20100601630</v>
      </c>
      <c r="E27" s="7" t="s">
        <v>434</v>
      </c>
      <c r="F27" s="10">
        <v>76</v>
      </c>
      <c r="G27" s="12" t="s">
        <v>804</v>
      </c>
      <c r="H27" s="12">
        <f>F27*0.5+0*0.5</f>
        <v>38</v>
      </c>
      <c r="I27" s="9">
        <v>3</v>
      </c>
      <c r="J27" s="9" t="s">
        <v>809</v>
      </c>
    </row>
  </sheetData>
  <sortState xmlns:xlrd2="http://schemas.microsoft.com/office/spreadsheetml/2017/richdata2" ref="A26:I27">
    <sortCondition ref="I27"/>
  </sortState>
  <mergeCells count="1">
    <mergeCell ref="A1:J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767C-EE19-48F7-B6D2-F1300B386145}">
  <dimension ref="A1:J15"/>
  <sheetViews>
    <sheetView workbookViewId="0">
      <selection activeCell="I3" sqref="I3:I15"/>
    </sheetView>
  </sheetViews>
  <sheetFormatPr defaultRowHeight="13.8" x14ac:dyDescent="0.25"/>
  <cols>
    <col min="1" max="1" width="31.441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bestFit="1" customWidth="1"/>
    <col min="8" max="8" width="11.6640625" bestFit="1" customWidth="1"/>
    <col min="9" max="9" width="13.88671875" style="24" bestFit="1" customWidth="1"/>
    <col min="10" max="10" width="18.33203125" bestFit="1" customWidth="1"/>
  </cols>
  <sheetData>
    <row r="1" spans="1:10" ht="20.399999999999999" x14ac:dyDescent="0.35">
      <c r="A1" s="40" t="s">
        <v>820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437</v>
      </c>
      <c r="B3" s="5" t="s">
        <v>438</v>
      </c>
      <c r="C3" s="6" t="s">
        <v>10</v>
      </c>
      <c r="D3" s="5">
        <v>20100600308</v>
      </c>
      <c r="E3" s="7" t="s">
        <v>439</v>
      </c>
      <c r="F3" s="10">
        <v>71.33</v>
      </c>
      <c r="G3" s="11">
        <v>88.4</v>
      </c>
      <c r="H3" s="12">
        <f t="shared" ref="H3:H8" si="0">F3*0.5+G3*0.5</f>
        <v>79.865000000000009</v>
      </c>
      <c r="I3" s="9">
        <v>1</v>
      </c>
      <c r="J3" s="9" t="s">
        <v>807</v>
      </c>
    </row>
    <row r="4" spans="1:10" x14ac:dyDescent="0.25">
      <c r="A4" s="13" t="s">
        <v>437</v>
      </c>
      <c r="B4" s="13" t="s">
        <v>448</v>
      </c>
      <c r="C4" s="14" t="s">
        <v>68</v>
      </c>
      <c r="D4" s="13">
        <v>20100817705</v>
      </c>
      <c r="E4" s="15" t="s">
        <v>449</v>
      </c>
      <c r="F4" s="18">
        <v>67</v>
      </c>
      <c r="G4" s="27">
        <v>94.2</v>
      </c>
      <c r="H4" s="28">
        <f t="shared" si="0"/>
        <v>80.599999999999994</v>
      </c>
      <c r="I4" s="17">
        <v>1</v>
      </c>
      <c r="J4" s="17" t="s">
        <v>807</v>
      </c>
    </row>
    <row r="5" spans="1:10" x14ac:dyDescent="0.25">
      <c r="A5" s="13" t="s">
        <v>437</v>
      </c>
      <c r="B5" s="13" t="s">
        <v>444</v>
      </c>
      <c r="C5" s="14" t="s">
        <v>68</v>
      </c>
      <c r="D5" s="13">
        <v>20100702611</v>
      </c>
      <c r="E5" s="15" t="s">
        <v>445</v>
      </c>
      <c r="F5" s="18">
        <v>72.33</v>
      </c>
      <c r="G5" s="27">
        <v>87.6</v>
      </c>
      <c r="H5" s="28">
        <f t="shared" si="0"/>
        <v>79.965000000000003</v>
      </c>
      <c r="I5" s="17">
        <v>2</v>
      </c>
      <c r="J5" s="17" t="s">
        <v>807</v>
      </c>
    </row>
    <row r="6" spans="1:10" x14ac:dyDescent="0.25">
      <c r="A6" s="13" t="s">
        <v>437</v>
      </c>
      <c r="B6" s="13" t="s">
        <v>450</v>
      </c>
      <c r="C6" s="14" t="s">
        <v>68</v>
      </c>
      <c r="D6" s="13">
        <v>20100401812</v>
      </c>
      <c r="E6" s="15" t="s">
        <v>451</v>
      </c>
      <c r="F6" s="18">
        <v>66.67</v>
      </c>
      <c r="G6" s="27">
        <v>87.8</v>
      </c>
      <c r="H6" s="28">
        <f t="shared" si="0"/>
        <v>77.234999999999999</v>
      </c>
      <c r="I6" s="17">
        <v>3</v>
      </c>
      <c r="J6" s="17" t="s">
        <v>809</v>
      </c>
    </row>
    <row r="7" spans="1:10" x14ac:dyDescent="0.25">
      <c r="A7" s="13" t="s">
        <v>437</v>
      </c>
      <c r="B7" s="13" t="s">
        <v>442</v>
      </c>
      <c r="C7" s="14" t="s">
        <v>68</v>
      </c>
      <c r="D7" s="13">
        <v>20100606415</v>
      </c>
      <c r="E7" s="15" t="s">
        <v>443</v>
      </c>
      <c r="F7" s="18">
        <v>73</v>
      </c>
      <c r="G7" s="27">
        <v>80.8</v>
      </c>
      <c r="H7" s="28">
        <f t="shared" si="0"/>
        <v>76.900000000000006</v>
      </c>
      <c r="I7" s="17">
        <v>4</v>
      </c>
      <c r="J7" s="17" t="s">
        <v>809</v>
      </c>
    </row>
    <row r="8" spans="1:10" x14ac:dyDescent="0.25">
      <c r="A8" s="13" t="s">
        <v>437</v>
      </c>
      <c r="B8" s="13" t="s">
        <v>446</v>
      </c>
      <c r="C8" s="14" t="s">
        <v>68</v>
      </c>
      <c r="D8" s="13">
        <v>20100603525</v>
      </c>
      <c r="E8" s="15" t="s">
        <v>447</v>
      </c>
      <c r="F8" s="18">
        <v>69</v>
      </c>
      <c r="G8" s="27">
        <v>82.6</v>
      </c>
      <c r="H8" s="28">
        <f t="shared" si="0"/>
        <v>75.8</v>
      </c>
      <c r="I8" s="17">
        <v>5</v>
      </c>
      <c r="J8" s="17" t="s">
        <v>809</v>
      </c>
    </row>
    <row r="9" spans="1:10" x14ac:dyDescent="0.25">
      <c r="A9" s="13" t="s">
        <v>437</v>
      </c>
      <c r="B9" s="13" t="s">
        <v>440</v>
      </c>
      <c r="C9" s="14" t="s">
        <v>68</v>
      </c>
      <c r="D9" s="13">
        <v>20100105010</v>
      </c>
      <c r="E9" s="15" t="s">
        <v>441</v>
      </c>
      <c r="F9" s="18">
        <v>73.33</v>
      </c>
      <c r="G9" s="27" t="s">
        <v>804</v>
      </c>
      <c r="H9" s="28">
        <f>F9*0.5+0*0.5</f>
        <v>36.664999999999999</v>
      </c>
      <c r="I9" s="17">
        <v>6</v>
      </c>
      <c r="J9" s="17" t="s">
        <v>809</v>
      </c>
    </row>
    <row r="10" spans="1:10" x14ac:dyDescent="0.25">
      <c r="A10" s="5" t="s">
        <v>437</v>
      </c>
      <c r="B10" s="5" t="s">
        <v>452</v>
      </c>
      <c r="C10" s="6" t="s">
        <v>77</v>
      </c>
      <c r="D10" s="5">
        <v>20100100815</v>
      </c>
      <c r="E10" s="7" t="s">
        <v>453</v>
      </c>
      <c r="F10" s="10">
        <v>68.33</v>
      </c>
      <c r="G10" s="11">
        <v>85.6</v>
      </c>
      <c r="H10" s="12">
        <f t="shared" ref="H10:H12" si="1">F10*0.5+G10*0.5</f>
        <v>76.965000000000003</v>
      </c>
      <c r="I10" s="9">
        <v>1</v>
      </c>
      <c r="J10" s="9" t="s">
        <v>807</v>
      </c>
    </row>
    <row r="11" spans="1:10" x14ac:dyDescent="0.25">
      <c r="A11" s="13" t="s">
        <v>437</v>
      </c>
      <c r="B11" s="13" t="s">
        <v>454</v>
      </c>
      <c r="C11" s="14" t="s">
        <v>82</v>
      </c>
      <c r="D11" s="13">
        <v>20100106307</v>
      </c>
      <c r="E11" s="15" t="s">
        <v>455</v>
      </c>
      <c r="F11" s="18">
        <v>70</v>
      </c>
      <c r="G11" s="27">
        <v>87.4</v>
      </c>
      <c r="H11" s="28">
        <f t="shared" si="1"/>
        <v>78.7</v>
      </c>
      <c r="I11" s="17">
        <v>1</v>
      </c>
      <c r="J11" s="17" t="s">
        <v>807</v>
      </c>
    </row>
    <row r="12" spans="1:10" x14ac:dyDescent="0.25">
      <c r="A12" s="13" t="s">
        <v>437</v>
      </c>
      <c r="B12" s="13" t="s">
        <v>456</v>
      </c>
      <c r="C12" s="14" t="s">
        <v>82</v>
      </c>
      <c r="D12" s="13">
        <v>20100100219</v>
      </c>
      <c r="E12" s="15" t="s">
        <v>457</v>
      </c>
      <c r="F12" s="18">
        <v>60.67</v>
      </c>
      <c r="G12" s="27">
        <v>93.4</v>
      </c>
      <c r="H12" s="28">
        <f t="shared" si="1"/>
        <v>77.034999999999997</v>
      </c>
      <c r="I12" s="17">
        <v>2</v>
      </c>
      <c r="J12" s="17" t="s">
        <v>809</v>
      </c>
    </row>
    <row r="13" spans="1:10" x14ac:dyDescent="0.25">
      <c r="A13" s="5" t="s">
        <v>437</v>
      </c>
      <c r="B13" s="5" t="s">
        <v>462</v>
      </c>
      <c r="C13" s="6" t="s">
        <v>92</v>
      </c>
      <c r="D13" s="5">
        <v>20100704008</v>
      </c>
      <c r="E13" s="7" t="s">
        <v>463</v>
      </c>
      <c r="F13" s="10">
        <v>37</v>
      </c>
      <c r="G13" s="11">
        <v>73.8</v>
      </c>
      <c r="H13" s="12">
        <f>F13*0.5+G13*0.5</f>
        <v>55.4</v>
      </c>
      <c r="I13" s="9">
        <v>1</v>
      </c>
      <c r="J13" s="9" t="s">
        <v>807</v>
      </c>
    </row>
    <row r="14" spans="1:10" x14ac:dyDescent="0.25">
      <c r="A14" s="5" t="s">
        <v>437</v>
      </c>
      <c r="B14" s="5" t="s">
        <v>458</v>
      </c>
      <c r="C14" s="6" t="s">
        <v>92</v>
      </c>
      <c r="D14" s="5">
        <v>20100204701</v>
      </c>
      <c r="E14" s="7" t="s">
        <v>459</v>
      </c>
      <c r="F14" s="10">
        <v>71.67</v>
      </c>
      <c r="G14" s="11" t="s">
        <v>804</v>
      </c>
      <c r="H14" s="12">
        <f>F14*0.5+0*0.5</f>
        <v>35.835000000000001</v>
      </c>
      <c r="I14" s="9">
        <v>2</v>
      </c>
      <c r="J14" s="9" t="s">
        <v>809</v>
      </c>
    </row>
    <row r="15" spans="1:10" x14ac:dyDescent="0.25">
      <c r="A15" s="5" t="s">
        <v>437</v>
      </c>
      <c r="B15" s="5" t="s">
        <v>460</v>
      </c>
      <c r="C15" s="6" t="s">
        <v>92</v>
      </c>
      <c r="D15" s="5">
        <v>20100301702</v>
      </c>
      <c r="E15" s="7" t="s">
        <v>461</v>
      </c>
      <c r="F15" s="10">
        <v>65.67</v>
      </c>
      <c r="G15" s="11" t="s">
        <v>804</v>
      </c>
      <c r="H15" s="12">
        <f>F15*0.5+0*0.5</f>
        <v>32.835000000000001</v>
      </c>
      <c r="I15" s="9">
        <v>3</v>
      </c>
      <c r="J15" s="9" t="s">
        <v>809</v>
      </c>
    </row>
  </sheetData>
  <sortState xmlns:xlrd2="http://schemas.microsoft.com/office/spreadsheetml/2017/richdata2" ref="A4:I8">
    <sortCondition ref="I4:I8"/>
  </sortState>
  <mergeCells count="1">
    <mergeCell ref="A1:J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9D60-676A-4486-BD56-21DBC5BE8B87}">
  <dimension ref="A1:J31"/>
  <sheetViews>
    <sheetView workbookViewId="0">
      <selection activeCell="I3" sqref="I3:I31"/>
    </sheetView>
  </sheetViews>
  <sheetFormatPr defaultRowHeight="13.8" x14ac:dyDescent="0.25"/>
  <cols>
    <col min="1" max="1" width="27.109375" bestFit="1" customWidth="1"/>
    <col min="2" max="2" width="7.5546875" bestFit="1" customWidth="1"/>
    <col min="3" max="3" width="16.109375" bestFit="1" customWidth="1"/>
    <col min="4" max="4" width="14.109375" bestFit="1" customWidth="1"/>
    <col min="5" max="5" width="9.5546875" bestFit="1" customWidth="1"/>
    <col min="6" max="6" width="16.109375" bestFit="1" customWidth="1"/>
    <col min="7" max="7" width="9.5546875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821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464</v>
      </c>
      <c r="B3" s="5" t="s">
        <v>465</v>
      </c>
      <c r="C3" s="6" t="s">
        <v>10</v>
      </c>
      <c r="D3" s="5">
        <v>20100607313</v>
      </c>
      <c r="E3" s="7" t="s">
        <v>466</v>
      </c>
      <c r="F3" s="10">
        <v>76</v>
      </c>
      <c r="G3" s="11">
        <v>89</v>
      </c>
      <c r="H3" s="12">
        <f>F3*0.5+G3*0.5</f>
        <v>82.5</v>
      </c>
      <c r="I3" s="9">
        <v>1</v>
      </c>
      <c r="J3" s="9" t="s">
        <v>807</v>
      </c>
    </row>
    <row r="4" spans="1:10" x14ac:dyDescent="0.25">
      <c r="A4" s="5" t="s">
        <v>464</v>
      </c>
      <c r="B4" s="5" t="s">
        <v>467</v>
      </c>
      <c r="C4" s="6" t="s">
        <v>10</v>
      </c>
      <c r="D4" s="5">
        <v>20100706811</v>
      </c>
      <c r="E4" s="7" t="s">
        <v>468</v>
      </c>
      <c r="F4" s="10">
        <v>60.33</v>
      </c>
      <c r="G4" s="11">
        <v>83.2</v>
      </c>
      <c r="H4" s="12">
        <f t="shared" ref="H4:H19" si="0">F4*0.5+G4*0.5</f>
        <v>71.765000000000001</v>
      </c>
      <c r="I4" s="9">
        <v>2</v>
      </c>
      <c r="J4" s="9" t="s">
        <v>809</v>
      </c>
    </row>
    <row r="5" spans="1:10" x14ac:dyDescent="0.25">
      <c r="A5" s="13" t="s">
        <v>464</v>
      </c>
      <c r="B5" s="13" t="s">
        <v>469</v>
      </c>
      <c r="C5" s="14" t="s">
        <v>68</v>
      </c>
      <c r="D5" s="13">
        <v>20100809323</v>
      </c>
      <c r="E5" s="15" t="s">
        <v>470</v>
      </c>
      <c r="F5" s="18">
        <v>72.67</v>
      </c>
      <c r="G5" s="27">
        <v>86.6</v>
      </c>
      <c r="H5" s="28">
        <f t="shared" si="0"/>
        <v>79.634999999999991</v>
      </c>
      <c r="I5" s="17">
        <v>1</v>
      </c>
      <c r="J5" s="17" t="s">
        <v>807</v>
      </c>
    </row>
    <row r="6" spans="1:10" x14ac:dyDescent="0.25">
      <c r="A6" s="13" t="s">
        <v>464</v>
      </c>
      <c r="B6" s="13" t="s">
        <v>471</v>
      </c>
      <c r="C6" s="14" t="s">
        <v>68</v>
      </c>
      <c r="D6" s="13">
        <v>20100100118</v>
      </c>
      <c r="E6" s="15" t="s">
        <v>472</v>
      </c>
      <c r="F6" s="18">
        <v>68</v>
      </c>
      <c r="G6" s="27">
        <v>83</v>
      </c>
      <c r="H6" s="28">
        <f t="shared" si="0"/>
        <v>75.5</v>
      </c>
      <c r="I6" s="17">
        <v>2</v>
      </c>
      <c r="J6" s="17" t="s">
        <v>809</v>
      </c>
    </row>
    <row r="7" spans="1:10" x14ac:dyDescent="0.25">
      <c r="A7" s="13" t="s">
        <v>464</v>
      </c>
      <c r="B7" s="13" t="s">
        <v>473</v>
      </c>
      <c r="C7" s="14" t="s">
        <v>68</v>
      </c>
      <c r="D7" s="13">
        <v>20100809514</v>
      </c>
      <c r="E7" s="15" t="s">
        <v>474</v>
      </c>
      <c r="F7" s="18">
        <v>64.33</v>
      </c>
      <c r="G7" s="27">
        <v>83.4</v>
      </c>
      <c r="H7" s="28">
        <f t="shared" si="0"/>
        <v>73.865000000000009</v>
      </c>
      <c r="I7" s="17">
        <v>3</v>
      </c>
      <c r="J7" s="17" t="s">
        <v>809</v>
      </c>
    </row>
    <row r="8" spans="1:10" x14ac:dyDescent="0.25">
      <c r="A8" s="5" t="s">
        <v>464</v>
      </c>
      <c r="B8" s="5" t="s">
        <v>475</v>
      </c>
      <c r="C8" s="6" t="s">
        <v>77</v>
      </c>
      <c r="D8" s="5">
        <v>20100303926</v>
      </c>
      <c r="E8" s="7" t="s">
        <v>476</v>
      </c>
      <c r="F8" s="10">
        <v>72</v>
      </c>
      <c r="G8" s="11">
        <v>87</v>
      </c>
      <c r="H8" s="12">
        <f t="shared" si="0"/>
        <v>79.5</v>
      </c>
      <c r="I8" s="9">
        <v>1</v>
      </c>
      <c r="J8" s="9" t="s">
        <v>807</v>
      </c>
    </row>
    <row r="9" spans="1:10" x14ac:dyDescent="0.25">
      <c r="A9" s="5" t="s">
        <v>464</v>
      </c>
      <c r="B9" s="5" t="s">
        <v>477</v>
      </c>
      <c r="C9" s="6" t="s">
        <v>77</v>
      </c>
      <c r="D9" s="5">
        <v>20100501026</v>
      </c>
      <c r="E9" s="7" t="s">
        <v>478</v>
      </c>
      <c r="F9" s="10">
        <v>69</v>
      </c>
      <c r="G9" s="11">
        <v>87.6</v>
      </c>
      <c r="H9" s="12">
        <f t="shared" si="0"/>
        <v>78.3</v>
      </c>
      <c r="I9" s="9">
        <v>2</v>
      </c>
      <c r="J9" s="9" t="s">
        <v>809</v>
      </c>
    </row>
    <row r="10" spans="1:10" x14ac:dyDescent="0.25">
      <c r="A10" s="5" t="s">
        <v>464</v>
      </c>
      <c r="B10" s="5" t="s">
        <v>479</v>
      </c>
      <c r="C10" s="6" t="s">
        <v>77</v>
      </c>
      <c r="D10" s="5">
        <v>20100704101</v>
      </c>
      <c r="E10" s="7" t="s">
        <v>480</v>
      </c>
      <c r="F10" s="10">
        <v>67</v>
      </c>
      <c r="G10" s="11">
        <v>84.4</v>
      </c>
      <c r="H10" s="12">
        <f t="shared" si="0"/>
        <v>75.7</v>
      </c>
      <c r="I10" s="9">
        <v>3</v>
      </c>
      <c r="J10" s="9" t="s">
        <v>809</v>
      </c>
    </row>
    <row r="11" spans="1:10" x14ac:dyDescent="0.25">
      <c r="A11" s="13" t="s">
        <v>464</v>
      </c>
      <c r="B11" s="13" t="s">
        <v>483</v>
      </c>
      <c r="C11" s="14" t="s">
        <v>82</v>
      </c>
      <c r="D11" s="13">
        <v>20100105605</v>
      </c>
      <c r="E11" s="15" t="s">
        <v>484</v>
      </c>
      <c r="F11" s="18">
        <v>72</v>
      </c>
      <c r="G11" s="27">
        <v>91.5</v>
      </c>
      <c r="H11" s="28">
        <f>F11*0.5+G11*0.5</f>
        <v>81.75</v>
      </c>
      <c r="I11" s="17">
        <v>1</v>
      </c>
      <c r="J11" s="17" t="s">
        <v>807</v>
      </c>
    </row>
    <row r="12" spans="1:10" x14ac:dyDescent="0.25">
      <c r="A12" s="13" t="s">
        <v>464</v>
      </c>
      <c r="B12" s="13" t="s">
        <v>485</v>
      </c>
      <c r="C12" s="14" t="s">
        <v>82</v>
      </c>
      <c r="D12" s="13">
        <v>20100106118</v>
      </c>
      <c r="E12" s="15" t="s">
        <v>486</v>
      </c>
      <c r="F12" s="18">
        <v>70.33</v>
      </c>
      <c r="G12" s="27">
        <v>88.2</v>
      </c>
      <c r="H12" s="28">
        <f t="shared" ref="H12:H16" si="1">F12*0.5+G12*0.5</f>
        <v>79.265000000000001</v>
      </c>
      <c r="I12" s="17">
        <v>2</v>
      </c>
      <c r="J12" s="17" t="s">
        <v>807</v>
      </c>
    </row>
    <row r="13" spans="1:10" x14ac:dyDescent="0.25">
      <c r="A13" s="13" t="s">
        <v>464</v>
      </c>
      <c r="B13" s="13" t="s">
        <v>487</v>
      </c>
      <c r="C13" s="14" t="s">
        <v>82</v>
      </c>
      <c r="D13" s="13">
        <v>20100815516</v>
      </c>
      <c r="E13" s="15" t="s">
        <v>488</v>
      </c>
      <c r="F13" s="18">
        <v>70</v>
      </c>
      <c r="G13" s="27">
        <v>86</v>
      </c>
      <c r="H13" s="28">
        <f t="shared" si="1"/>
        <v>78</v>
      </c>
      <c r="I13" s="17">
        <v>3</v>
      </c>
      <c r="J13" s="17" t="s">
        <v>809</v>
      </c>
    </row>
    <row r="14" spans="1:10" x14ac:dyDescent="0.25">
      <c r="A14" s="13" t="s">
        <v>464</v>
      </c>
      <c r="B14" s="13" t="s">
        <v>489</v>
      </c>
      <c r="C14" s="14" t="s">
        <v>82</v>
      </c>
      <c r="D14" s="13">
        <v>20100500707</v>
      </c>
      <c r="E14" s="15" t="s">
        <v>490</v>
      </c>
      <c r="F14" s="18">
        <v>67.33</v>
      </c>
      <c r="G14" s="27">
        <v>88</v>
      </c>
      <c r="H14" s="28">
        <f t="shared" si="1"/>
        <v>77.664999999999992</v>
      </c>
      <c r="I14" s="17">
        <v>4</v>
      </c>
      <c r="J14" s="17" t="s">
        <v>809</v>
      </c>
    </row>
    <row r="15" spans="1:10" x14ac:dyDescent="0.25">
      <c r="A15" s="13" t="s">
        <v>464</v>
      </c>
      <c r="B15" s="14" t="s">
        <v>491</v>
      </c>
      <c r="C15" s="14" t="s">
        <v>82</v>
      </c>
      <c r="D15" s="14">
        <v>20100202517</v>
      </c>
      <c r="E15" s="15" t="s">
        <v>492</v>
      </c>
      <c r="F15" s="30">
        <v>64.33</v>
      </c>
      <c r="G15" s="27">
        <v>83</v>
      </c>
      <c r="H15" s="28">
        <f t="shared" si="1"/>
        <v>73.664999999999992</v>
      </c>
      <c r="I15" s="17">
        <v>5</v>
      </c>
      <c r="J15" s="17" t="s">
        <v>809</v>
      </c>
    </row>
    <row r="16" spans="1:10" x14ac:dyDescent="0.25">
      <c r="A16" s="13" t="s">
        <v>464</v>
      </c>
      <c r="B16" s="13" t="s">
        <v>481</v>
      </c>
      <c r="C16" s="14" t="s">
        <v>82</v>
      </c>
      <c r="D16" s="13">
        <v>20100606001</v>
      </c>
      <c r="E16" s="15" t="s">
        <v>482</v>
      </c>
      <c r="F16" s="18">
        <v>75</v>
      </c>
      <c r="G16" s="27">
        <v>71.2</v>
      </c>
      <c r="H16" s="28">
        <f t="shared" si="1"/>
        <v>73.099999999999994</v>
      </c>
      <c r="I16" s="17">
        <v>6</v>
      </c>
      <c r="J16" s="17" t="s">
        <v>809</v>
      </c>
    </row>
    <row r="17" spans="1:10" x14ac:dyDescent="0.25">
      <c r="A17" s="5" t="s">
        <v>464</v>
      </c>
      <c r="B17" s="6" t="s">
        <v>493</v>
      </c>
      <c r="C17" s="6" t="s">
        <v>85</v>
      </c>
      <c r="D17" s="6">
        <v>20100501608</v>
      </c>
      <c r="E17" s="7" t="s">
        <v>494</v>
      </c>
      <c r="F17" s="21">
        <v>73</v>
      </c>
      <c r="G17" s="11">
        <v>84.8</v>
      </c>
      <c r="H17" s="12">
        <f t="shared" si="0"/>
        <v>78.900000000000006</v>
      </c>
      <c r="I17" s="9">
        <v>1</v>
      </c>
      <c r="J17" s="9" t="s">
        <v>807</v>
      </c>
    </row>
    <row r="18" spans="1:10" x14ac:dyDescent="0.25">
      <c r="A18" s="5" t="s">
        <v>464</v>
      </c>
      <c r="B18" s="5" t="s">
        <v>495</v>
      </c>
      <c r="C18" s="6" t="s">
        <v>85</v>
      </c>
      <c r="D18" s="5">
        <v>20100302328</v>
      </c>
      <c r="E18" s="7" t="s">
        <v>496</v>
      </c>
      <c r="F18" s="10">
        <v>69</v>
      </c>
      <c r="G18" s="11">
        <v>85.4</v>
      </c>
      <c r="H18" s="12">
        <f t="shared" si="0"/>
        <v>77.2</v>
      </c>
      <c r="I18" s="9">
        <v>2</v>
      </c>
      <c r="J18" s="9" t="s">
        <v>809</v>
      </c>
    </row>
    <row r="19" spans="1:10" x14ac:dyDescent="0.25">
      <c r="A19" s="5" t="s">
        <v>464</v>
      </c>
      <c r="B19" s="6" t="s">
        <v>497</v>
      </c>
      <c r="C19" s="6" t="s">
        <v>85</v>
      </c>
      <c r="D19" s="6">
        <v>20100402306</v>
      </c>
      <c r="E19" s="7" t="s">
        <v>498</v>
      </c>
      <c r="F19" s="21">
        <v>66.33</v>
      </c>
      <c r="G19" s="11">
        <v>84.2</v>
      </c>
      <c r="H19" s="12">
        <f t="shared" si="0"/>
        <v>75.265000000000001</v>
      </c>
      <c r="I19" s="9">
        <v>3</v>
      </c>
      <c r="J19" s="9" t="s">
        <v>809</v>
      </c>
    </row>
    <row r="20" spans="1:10" s="25" customFormat="1" x14ac:dyDescent="0.25">
      <c r="A20" s="14" t="s">
        <v>464</v>
      </c>
      <c r="B20" s="14" t="s">
        <v>503</v>
      </c>
      <c r="C20" s="14" t="s">
        <v>92</v>
      </c>
      <c r="D20" s="14">
        <v>20100806609</v>
      </c>
      <c r="E20" s="32" t="s">
        <v>504</v>
      </c>
      <c r="F20" s="30">
        <v>58</v>
      </c>
      <c r="G20" s="33">
        <v>84.2</v>
      </c>
      <c r="H20" s="34">
        <f t="shared" ref="H20:H31" si="2">F20*0.5+G20*0.5</f>
        <v>71.099999999999994</v>
      </c>
      <c r="I20" s="35">
        <v>1</v>
      </c>
      <c r="J20" s="35" t="s">
        <v>807</v>
      </c>
    </row>
    <row r="21" spans="1:10" x14ac:dyDescent="0.25">
      <c r="A21" s="13" t="s">
        <v>464</v>
      </c>
      <c r="B21" s="13" t="s">
        <v>499</v>
      </c>
      <c r="C21" s="14" t="s">
        <v>92</v>
      </c>
      <c r="D21" s="13">
        <v>20100300812</v>
      </c>
      <c r="E21" s="15" t="s">
        <v>500</v>
      </c>
      <c r="F21" s="18">
        <v>65</v>
      </c>
      <c r="G21" s="27">
        <v>77.2</v>
      </c>
      <c r="H21" s="28">
        <f t="shared" si="2"/>
        <v>71.099999999999994</v>
      </c>
      <c r="I21" s="17">
        <v>1</v>
      </c>
      <c r="J21" s="17" t="s">
        <v>809</v>
      </c>
    </row>
    <row r="22" spans="1:10" x14ac:dyDescent="0.25">
      <c r="A22" s="13" t="s">
        <v>464</v>
      </c>
      <c r="B22" s="13" t="s">
        <v>501</v>
      </c>
      <c r="C22" s="14" t="s">
        <v>92</v>
      </c>
      <c r="D22" s="13">
        <v>20100100718</v>
      </c>
      <c r="E22" s="15" t="s">
        <v>502</v>
      </c>
      <c r="F22" s="18">
        <v>62</v>
      </c>
      <c r="G22" s="27">
        <v>76.400000000000006</v>
      </c>
      <c r="H22" s="28">
        <f t="shared" si="2"/>
        <v>69.2</v>
      </c>
      <c r="I22" s="17">
        <v>2</v>
      </c>
      <c r="J22" s="17" t="s">
        <v>809</v>
      </c>
    </row>
    <row r="23" spans="1:10" x14ac:dyDescent="0.25">
      <c r="A23" s="5" t="s">
        <v>464</v>
      </c>
      <c r="B23" s="5" t="s">
        <v>507</v>
      </c>
      <c r="C23" s="6" t="s">
        <v>362</v>
      </c>
      <c r="D23" s="5">
        <v>20100302708</v>
      </c>
      <c r="E23" s="7" t="s">
        <v>508</v>
      </c>
      <c r="F23" s="10">
        <v>72</v>
      </c>
      <c r="G23" s="11">
        <v>88</v>
      </c>
      <c r="H23" s="12">
        <f t="shared" si="2"/>
        <v>80</v>
      </c>
      <c r="I23" s="9">
        <v>1</v>
      </c>
      <c r="J23" s="9" t="s">
        <v>807</v>
      </c>
    </row>
    <row r="24" spans="1:10" x14ac:dyDescent="0.25">
      <c r="A24" s="5" t="s">
        <v>464</v>
      </c>
      <c r="B24" s="5" t="s">
        <v>505</v>
      </c>
      <c r="C24" s="6" t="s">
        <v>362</v>
      </c>
      <c r="D24" s="5">
        <v>20100706301</v>
      </c>
      <c r="E24" s="7" t="s">
        <v>506</v>
      </c>
      <c r="F24" s="10">
        <v>75</v>
      </c>
      <c r="G24" s="11">
        <v>76.8</v>
      </c>
      <c r="H24" s="12">
        <f t="shared" si="2"/>
        <v>75.900000000000006</v>
      </c>
      <c r="I24" s="9">
        <v>2</v>
      </c>
      <c r="J24" s="9" t="s">
        <v>809</v>
      </c>
    </row>
    <row r="25" spans="1:10" x14ac:dyDescent="0.25">
      <c r="A25" s="5" t="s">
        <v>464</v>
      </c>
      <c r="B25" s="5" t="s">
        <v>509</v>
      </c>
      <c r="C25" s="6" t="s">
        <v>362</v>
      </c>
      <c r="D25" s="5">
        <v>20100501706</v>
      </c>
      <c r="E25" s="7" t="s">
        <v>510</v>
      </c>
      <c r="F25" s="10">
        <v>68.33</v>
      </c>
      <c r="G25" s="11">
        <v>79.599999999999994</v>
      </c>
      <c r="H25" s="12">
        <f t="shared" si="2"/>
        <v>73.965000000000003</v>
      </c>
      <c r="I25" s="9">
        <v>3</v>
      </c>
      <c r="J25" s="9" t="s">
        <v>809</v>
      </c>
    </row>
    <row r="26" spans="1:10" x14ac:dyDescent="0.25">
      <c r="A26" s="13" t="s">
        <v>464</v>
      </c>
      <c r="B26" s="13" t="s">
        <v>513</v>
      </c>
      <c r="C26" s="14" t="s">
        <v>27</v>
      </c>
      <c r="D26" s="13">
        <v>20100800718</v>
      </c>
      <c r="E26" s="15" t="s">
        <v>514</v>
      </c>
      <c r="F26" s="18">
        <v>79.33</v>
      </c>
      <c r="G26" s="27">
        <v>89.6</v>
      </c>
      <c r="H26" s="28">
        <f t="shared" si="2"/>
        <v>84.465000000000003</v>
      </c>
      <c r="I26" s="17">
        <v>1</v>
      </c>
      <c r="J26" s="17" t="s">
        <v>807</v>
      </c>
    </row>
    <row r="27" spans="1:10" x14ac:dyDescent="0.25">
      <c r="A27" s="13" t="s">
        <v>464</v>
      </c>
      <c r="B27" s="13" t="s">
        <v>519</v>
      </c>
      <c r="C27" s="14" t="s">
        <v>27</v>
      </c>
      <c r="D27" s="13">
        <v>20100105027</v>
      </c>
      <c r="E27" s="15" t="s">
        <v>520</v>
      </c>
      <c r="F27" s="18">
        <v>78.67</v>
      </c>
      <c r="G27" s="27">
        <v>87.4</v>
      </c>
      <c r="H27" s="28">
        <f t="shared" si="2"/>
        <v>83.034999999999997</v>
      </c>
      <c r="I27" s="17">
        <v>2</v>
      </c>
      <c r="J27" s="17" t="s">
        <v>807</v>
      </c>
    </row>
    <row r="28" spans="1:10" x14ac:dyDescent="0.25">
      <c r="A28" s="13" t="s">
        <v>464</v>
      </c>
      <c r="B28" s="13" t="s">
        <v>511</v>
      </c>
      <c r="C28" s="14" t="s">
        <v>27</v>
      </c>
      <c r="D28" s="13">
        <v>20100604112</v>
      </c>
      <c r="E28" s="15" t="s">
        <v>512</v>
      </c>
      <c r="F28" s="18">
        <v>80</v>
      </c>
      <c r="G28" s="27">
        <v>86</v>
      </c>
      <c r="H28" s="28">
        <f t="shared" si="2"/>
        <v>83</v>
      </c>
      <c r="I28" s="17">
        <v>3</v>
      </c>
      <c r="J28" s="17" t="s">
        <v>809</v>
      </c>
    </row>
    <row r="29" spans="1:10" x14ac:dyDescent="0.25">
      <c r="A29" s="13" t="s">
        <v>464</v>
      </c>
      <c r="B29" s="13" t="s">
        <v>517</v>
      </c>
      <c r="C29" s="14" t="s">
        <v>27</v>
      </c>
      <c r="D29" s="13">
        <v>20100810109</v>
      </c>
      <c r="E29" s="15" t="s">
        <v>518</v>
      </c>
      <c r="F29" s="18">
        <v>79</v>
      </c>
      <c r="G29" s="27">
        <v>85</v>
      </c>
      <c r="H29" s="28">
        <f t="shared" si="2"/>
        <v>82</v>
      </c>
      <c r="I29" s="17">
        <v>4</v>
      </c>
      <c r="J29" s="17" t="s">
        <v>809</v>
      </c>
    </row>
    <row r="30" spans="1:10" x14ac:dyDescent="0.25">
      <c r="A30" s="13" t="s">
        <v>464</v>
      </c>
      <c r="B30" s="13" t="s">
        <v>515</v>
      </c>
      <c r="C30" s="14" t="s">
        <v>27</v>
      </c>
      <c r="D30" s="13">
        <v>20100201505</v>
      </c>
      <c r="E30" s="15" t="s">
        <v>516</v>
      </c>
      <c r="F30" s="18">
        <v>79</v>
      </c>
      <c r="G30" s="27">
        <v>80</v>
      </c>
      <c r="H30" s="28">
        <f t="shared" si="2"/>
        <v>79.5</v>
      </c>
      <c r="I30" s="17">
        <v>5</v>
      </c>
      <c r="J30" s="17" t="s">
        <v>809</v>
      </c>
    </row>
    <row r="31" spans="1:10" x14ac:dyDescent="0.25">
      <c r="A31" s="13" t="s">
        <v>464</v>
      </c>
      <c r="B31" s="14" t="s">
        <v>521</v>
      </c>
      <c r="C31" s="14" t="s">
        <v>27</v>
      </c>
      <c r="D31" s="14">
        <v>20100302313</v>
      </c>
      <c r="E31" s="15" t="s">
        <v>522</v>
      </c>
      <c r="F31" s="30">
        <v>78</v>
      </c>
      <c r="G31" s="27">
        <v>78.400000000000006</v>
      </c>
      <c r="H31" s="28">
        <f t="shared" si="2"/>
        <v>78.2</v>
      </c>
      <c r="I31" s="17">
        <v>6</v>
      </c>
      <c r="J31" s="17" t="s">
        <v>809</v>
      </c>
    </row>
  </sheetData>
  <sortState xmlns:xlrd2="http://schemas.microsoft.com/office/spreadsheetml/2017/richdata2" ref="A26:I31">
    <sortCondition ref="I26:I31"/>
  </sortState>
  <mergeCells count="1">
    <mergeCell ref="A1:J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1042-E0F3-419D-89D0-2D3EDA238419}">
  <dimension ref="A1:J12"/>
  <sheetViews>
    <sheetView workbookViewId="0">
      <selection activeCell="I3" sqref="I3:I12"/>
    </sheetView>
  </sheetViews>
  <sheetFormatPr defaultRowHeight="13.8" x14ac:dyDescent="0.25"/>
  <cols>
    <col min="1" max="1" width="31.441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style="24" bestFit="1" customWidth="1"/>
    <col min="7" max="7" width="9.5546875" style="24" bestFit="1" customWidth="1"/>
    <col min="8" max="8" width="11.6640625" style="24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822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523</v>
      </c>
      <c r="B3" s="5" t="s">
        <v>524</v>
      </c>
      <c r="C3" s="6" t="s">
        <v>10</v>
      </c>
      <c r="D3" s="5">
        <v>20100502002</v>
      </c>
      <c r="E3" s="7" t="s">
        <v>525</v>
      </c>
      <c r="F3" s="10">
        <v>79.67</v>
      </c>
      <c r="G3" s="12">
        <v>88.6</v>
      </c>
      <c r="H3" s="12">
        <f>F3*0.5+G3*0.5</f>
        <v>84.134999999999991</v>
      </c>
      <c r="I3" s="9">
        <v>1</v>
      </c>
      <c r="J3" s="9" t="s">
        <v>807</v>
      </c>
    </row>
    <row r="4" spans="1:10" x14ac:dyDescent="0.25">
      <c r="A4" s="5" t="s">
        <v>523</v>
      </c>
      <c r="B4" s="5" t="s">
        <v>530</v>
      </c>
      <c r="C4" s="6" t="s">
        <v>10</v>
      </c>
      <c r="D4" s="5">
        <v>20100807011</v>
      </c>
      <c r="E4" s="7" t="s">
        <v>531</v>
      </c>
      <c r="F4" s="10">
        <v>74.33</v>
      </c>
      <c r="G4" s="12">
        <v>85.8</v>
      </c>
      <c r="H4" s="12">
        <f>F4*0.5+G4*0.5</f>
        <v>80.064999999999998</v>
      </c>
      <c r="I4" s="9">
        <v>2</v>
      </c>
      <c r="J4" s="9" t="s">
        <v>809</v>
      </c>
    </row>
    <row r="5" spans="1:10" x14ac:dyDescent="0.25">
      <c r="A5" s="5" t="s">
        <v>523</v>
      </c>
      <c r="B5" s="5" t="s">
        <v>526</v>
      </c>
      <c r="C5" s="6" t="s">
        <v>10</v>
      </c>
      <c r="D5" s="5">
        <v>20100105802</v>
      </c>
      <c r="E5" s="7" t="s">
        <v>527</v>
      </c>
      <c r="F5" s="10">
        <v>74.33</v>
      </c>
      <c r="G5" s="12">
        <v>85.4</v>
      </c>
      <c r="H5" s="12">
        <f>F5*0.5+G5*0.5</f>
        <v>79.865000000000009</v>
      </c>
      <c r="I5" s="9">
        <v>3</v>
      </c>
      <c r="J5" s="9" t="s">
        <v>809</v>
      </c>
    </row>
    <row r="6" spans="1:10" x14ac:dyDescent="0.25">
      <c r="A6" s="5" t="s">
        <v>523</v>
      </c>
      <c r="B6" s="5" t="s">
        <v>528</v>
      </c>
      <c r="C6" s="6" t="s">
        <v>10</v>
      </c>
      <c r="D6" s="5">
        <v>20100103113</v>
      </c>
      <c r="E6" s="7" t="s">
        <v>529</v>
      </c>
      <c r="F6" s="10">
        <v>74.33</v>
      </c>
      <c r="G6" s="12">
        <v>81</v>
      </c>
      <c r="H6" s="12">
        <f>F6*0.5+G6*0.5</f>
        <v>77.664999999999992</v>
      </c>
      <c r="I6" s="9">
        <v>4</v>
      </c>
      <c r="J6" s="9" t="s">
        <v>809</v>
      </c>
    </row>
    <row r="7" spans="1:10" s="25" customFormat="1" x14ac:dyDescent="0.25">
      <c r="A7" s="14" t="s">
        <v>523</v>
      </c>
      <c r="B7" s="14" t="s">
        <v>532</v>
      </c>
      <c r="C7" s="14" t="s">
        <v>68</v>
      </c>
      <c r="D7" s="14">
        <v>20100100120</v>
      </c>
      <c r="E7" s="32" t="s">
        <v>533</v>
      </c>
      <c r="F7" s="30">
        <v>74.33</v>
      </c>
      <c r="G7" s="34" t="s">
        <v>804</v>
      </c>
      <c r="H7" s="34">
        <f>F7*0.5+0*0.5</f>
        <v>37.164999999999999</v>
      </c>
      <c r="I7" s="35">
        <v>1</v>
      </c>
      <c r="J7" s="35" t="s">
        <v>809</v>
      </c>
    </row>
    <row r="8" spans="1:10" x14ac:dyDescent="0.25">
      <c r="A8" s="5" t="s">
        <v>523</v>
      </c>
      <c r="B8" s="5" t="s">
        <v>534</v>
      </c>
      <c r="C8" s="6" t="s">
        <v>77</v>
      </c>
      <c r="D8" s="5">
        <v>20100707222</v>
      </c>
      <c r="E8" s="7" t="s">
        <v>535</v>
      </c>
      <c r="F8" s="10">
        <v>71</v>
      </c>
      <c r="G8" s="12">
        <v>83.4</v>
      </c>
      <c r="H8" s="12">
        <f t="shared" ref="H8:H9" si="0">F8*0.5+G8*0.5</f>
        <v>77.2</v>
      </c>
      <c r="I8" s="9">
        <v>1</v>
      </c>
      <c r="J8" s="9" t="s">
        <v>807</v>
      </c>
    </row>
    <row r="9" spans="1:10" x14ac:dyDescent="0.25">
      <c r="A9" s="13" t="s">
        <v>523</v>
      </c>
      <c r="B9" s="13" t="s">
        <v>536</v>
      </c>
      <c r="C9" s="14" t="s">
        <v>82</v>
      </c>
      <c r="D9" s="13">
        <v>20100703920</v>
      </c>
      <c r="E9" s="15" t="s">
        <v>537</v>
      </c>
      <c r="F9" s="18">
        <v>77.33</v>
      </c>
      <c r="G9" s="28">
        <v>81.2</v>
      </c>
      <c r="H9" s="28">
        <f t="shared" si="0"/>
        <v>79.265000000000001</v>
      </c>
      <c r="I9" s="17">
        <v>1</v>
      </c>
      <c r="J9" s="17" t="s">
        <v>807</v>
      </c>
    </row>
    <row r="10" spans="1:10" x14ac:dyDescent="0.25">
      <c r="A10" s="5" t="s">
        <v>523</v>
      </c>
      <c r="B10" s="5" t="s">
        <v>538</v>
      </c>
      <c r="C10" s="6" t="s">
        <v>92</v>
      </c>
      <c r="D10" s="5">
        <v>20100204204</v>
      </c>
      <c r="E10" s="7" t="s">
        <v>539</v>
      </c>
      <c r="F10" s="10">
        <v>74.33</v>
      </c>
      <c r="G10" s="12">
        <v>88</v>
      </c>
      <c r="H10" s="12">
        <f>F10*0.5+G10*0.5</f>
        <v>81.164999999999992</v>
      </c>
      <c r="I10" s="9">
        <v>1</v>
      </c>
      <c r="J10" s="9" t="s">
        <v>807</v>
      </c>
    </row>
    <row r="11" spans="1:10" x14ac:dyDescent="0.25">
      <c r="A11" s="5" t="s">
        <v>523</v>
      </c>
      <c r="B11" s="5" t="s">
        <v>542</v>
      </c>
      <c r="C11" s="6" t="s">
        <v>92</v>
      </c>
      <c r="D11" s="5">
        <v>20100401614</v>
      </c>
      <c r="E11" s="7" t="s">
        <v>543</v>
      </c>
      <c r="F11" s="10">
        <v>71</v>
      </c>
      <c r="G11" s="12">
        <v>85.4</v>
      </c>
      <c r="H11" s="12">
        <f>F11*0.5+G11*0.5</f>
        <v>78.2</v>
      </c>
      <c r="I11" s="9">
        <v>2</v>
      </c>
      <c r="J11" s="9" t="s">
        <v>809</v>
      </c>
    </row>
    <row r="12" spans="1:10" x14ac:dyDescent="0.25">
      <c r="A12" s="5" t="s">
        <v>523</v>
      </c>
      <c r="B12" s="5" t="s">
        <v>540</v>
      </c>
      <c r="C12" s="6" t="s">
        <v>92</v>
      </c>
      <c r="D12" s="5">
        <v>20100102711</v>
      </c>
      <c r="E12" s="7" t="s">
        <v>541</v>
      </c>
      <c r="F12" s="10">
        <v>73.33</v>
      </c>
      <c r="G12" s="12">
        <v>81.8</v>
      </c>
      <c r="H12" s="12">
        <f>F12*0.5+G12*0.5</f>
        <v>77.564999999999998</v>
      </c>
      <c r="I12" s="9">
        <v>3</v>
      </c>
      <c r="J12" s="9" t="s">
        <v>809</v>
      </c>
    </row>
  </sheetData>
  <sortState xmlns:xlrd2="http://schemas.microsoft.com/office/spreadsheetml/2017/richdata2" ref="A10:I12">
    <sortCondition ref="I10:I12"/>
  </sortState>
  <mergeCells count="1">
    <mergeCell ref="A1:J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28DE-D9FB-4869-887E-2B7F79D34F1B}">
  <dimension ref="A1:K11"/>
  <sheetViews>
    <sheetView workbookViewId="0">
      <selection activeCell="J3" sqref="J3:J12"/>
    </sheetView>
  </sheetViews>
  <sheetFormatPr defaultRowHeight="13.8" x14ac:dyDescent="0.25"/>
  <cols>
    <col min="1" max="1" width="31.441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16.109375" style="24" bestFit="1" customWidth="1"/>
    <col min="8" max="8" width="9.5546875" bestFit="1" customWidth="1"/>
    <col min="9" max="9" width="11.6640625" bestFit="1" customWidth="1"/>
    <col min="10" max="10" width="13.88671875" style="24" bestFit="1" customWidth="1"/>
    <col min="11" max="11" width="18.33203125" style="24" bestFit="1" customWidth="1"/>
  </cols>
  <sheetData>
    <row r="1" spans="1:11" ht="20.399999999999999" x14ac:dyDescent="0.35">
      <c r="A1" s="40" t="s">
        <v>823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824</v>
      </c>
      <c r="H2" s="4" t="s">
        <v>7</v>
      </c>
      <c r="I2" s="4" t="s">
        <v>805</v>
      </c>
      <c r="J2" s="4" t="s">
        <v>803</v>
      </c>
      <c r="K2" s="4" t="s">
        <v>806</v>
      </c>
    </row>
    <row r="3" spans="1:11" x14ac:dyDescent="0.25">
      <c r="A3" s="5" t="s">
        <v>544</v>
      </c>
      <c r="B3" s="5" t="s">
        <v>549</v>
      </c>
      <c r="C3" s="6" t="s">
        <v>10</v>
      </c>
      <c r="D3" s="5">
        <v>20100806309</v>
      </c>
      <c r="E3" s="7" t="s">
        <v>550</v>
      </c>
      <c r="F3" s="10">
        <v>71.67</v>
      </c>
      <c r="G3" s="12">
        <v>93.6</v>
      </c>
      <c r="H3" s="11">
        <v>89.33</v>
      </c>
      <c r="I3" s="12">
        <f t="shared" ref="I3:I8" si="0">F3*0.5+(G3*0.5+H3*0.5)*0.5</f>
        <v>81.567499999999995</v>
      </c>
      <c r="J3" s="9">
        <v>1</v>
      </c>
      <c r="K3" s="9" t="s">
        <v>807</v>
      </c>
    </row>
    <row r="4" spans="1:11" x14ac:dyDescent="0.25">
      <c r="A4" s="5" t="s">
        <v>544</v>
      </c>
      <c r="B4" s="5" t="s">
        <v>547</v>
      </c>
      <c r="C4" s="6" t="s">
        <v>10</v>
      </c>
      <c r="D4" s="5">
        <v>20100601812</v>
      </c>
      <c r="E4" s="7" t="s">
        <v>548</v>
      </c>
      <c r="F4" s="10">
        <v>71.67</v>
      </c>
      <c r="G4" s="12">
        <v>91</v>
      </c>
      <c r="H4" s="11">
        <v>89.67</v>
      </c>
      <c r="I4" s="12">
        <f t="shared" si="0"/>
        <v>81.002499999999998</v>
      </c>
      <c r="J4" s="9">
        <v>2</v>
      </c>
      <c r="K4" s="9" t="s">
        <v>809</v>
      </c>
    </row>
    <row r="5" spans="1:11" x14ac:dyDescent="0.25">
      <c r="A5" s="5" t="s">
        <v>544</v>
      </c>
      <c r="B5" s="5" t="s">
        <v>545</v>
      </c>
      <c r="C5" s="6" t="s">
        <v>10</v>
      </c>
      <c r="D5" s="5">
        <v>20100608003</v>
      </c>
      <c r="E5" s="7" t="s">
        <v>546</v>
      </c>
      <c r="F5" s="10">
        <v>73.33</v>
      </c>
      <c r="G5" s="12">
        <v>83.6</v>
      </c>
      <c r="H5" s="11">
        <v>88</v>
      </c>
      <c r="I5" s="12">
        <f t="shared" si="0"/>
        <v>79.564999999999998</v>
      </c>
      <c r="J5" s="9">
        <v>3</v>
      </c>
      <c r="K5" s="9" t="s">
        <v>809</v>
      </c>
    </row>
    <row r="6" spans="1:11" x14ac:dyDescent="0.25">
      <c r="A6" s="13" t="s">
        <v>544</v>
      </c>
      <c r="B6" s="13" t="s">
        <v>555</v>
      </c>
      <c r="C6" s="14" t="s">
        <v>68</v>
      </c>
      <c r="D6" s="13">
        <v>20100705920</v>
      </c>
      <c r="E6" s="15" t="s">
        <v>556</v>
      </c>
      <c r="F6" s="18">
        <v>65.67</v>
      </c>
      <c r="G6" s="28">
        <v>87.6</v>
      </c>
      <c r="H6" s="27">
        <v>84.33</v>
      </c>
      <c r="I6" s="28">
        <f t="shared" si="0"/>
        <v>75.817499999999995</v>
      </c>
      <c r="J6" s="17">
        <v>1</v>
      </c>
      <c r="K6" s="17" t="s">
        <v>807</v>
      </c>
    </row>
    <row r="7" spans="1:11" x14ac:dyDescent="0.25">
      <c r="A7" s="13" t="s">
        <v>544</v>
      </c>
      <c r="B7" s="13" t="s">
        <v>551</v>
      </c>
      <c r="C7" s="14" t="s">
        <v>68</v>
      </c>
      <c r="D7" s="13">
        <v>20100601412</v>
      </c>
      <c r="E7" s="15" t="s">
        <v>552</v>
      </c>
      <c r="F7" s="18">
        <v>66</v>
      </c>
      <c r="G7" s="28">
        <v>81.599999999999994</v>
      </c>
      <c r="H7" s="27">
        <v>84.33</v>
      </c>
      <c r="I7" s="28">
        <f t="shared" si="0"/>
        <v>74.482500000000002</v>
      </c>
      <c r="J7" s="17">
        <v>2</v>
      </c>
      <c r="K7" s="17" t="s">
        <v>809</v>
      </c>
    </row>
    <row r="8" spans="1:11" x14ac:dyDescent="0.25">
      <c r="A8" s="13" t="s">
        <v>544</v>
      </c>
      <c r="B8" s="13" t="s">
        <v>553</v>
      </c>
      <c r="C8" s="14" t="s">
        <v>68</v>
      </c>
      <c r="D8" s="13">
        <v>20100601210</v>
      </c>
      <c r="E8" s="15" t="s">
        <v>554</v>
      </c>
      <c r="F8" s="18">
        <v>65.67</v>
      </c>
      <c r="G8" s="28">
        <v>82.4</v>
      </c>
      <c r="H8" s="27">
        <v>74.67</v>
      </c>
      <c r="I8" s="28">
        <f t="shared" si="0"/>
        <v>72.102499999999992</v>
      </c>
      <c r="J8" s="17">
        <v>3</v>
      </c>
      <c r="K8" s="17" t="s">
        <v>809</v>
      </c>
    </row>
    <row r="9" spans="1:11" x14ac:dyDescent="0.25">
      <c r="A9" s="5" t="s">
        <v>544</v>
      </c>
      <c r="B9" s="5" t="s">
        <v>557</v>
      </c>
      <c r="C9" s="6" t="s">
        <v>77</v>
      </c>
      <c r="D9" s="5">
        <v>20100708103</v>
      </c>
      <c r="E9" s="7" t="s">
        <v>558</v>
      </c>
      <c r="F9" s="10">
        <v>78.33</v>
      </c>
      <c r="G9" s="12">
        <v>89.6</v>
      </c>
      <c r="H9" s="11">
        <v>85</v>
      </c>
      <c r="I9" s="12">
        <f t="shared" ref="I9:I11" si="1">F9*0.5+(G9*0.5+H9*0.5)*0.5</f>
        <v>82.814999999999998</v>
      </c>
      <c r="J9" s="9">
        <v>1</v>
      </c>
      <c r="K9" s="9" t="s">
        <v>807</v>
      </c>
    </row>
    <row r="10" spans="1:11" x14ac:dyDescent="0.25">
      <c r="A10" s="5" t="s">
        <v>544</v>
      </c>
      <c r="B10" s="5" t="s">
        <v>559</v>
      </c>
      <c r="C10" s="6" t="s">
        <v>77</v>
      </c>
      <c r="D10" s="5">
        <v>20100608612</v>
      </c>
      <c r="E10" s="7" t="s">
        <v>560</v>
      </c>
      <c r="F10" s="10">
        <v>77.33</v>
      </c>
      <c r="G10" s="12">
        <v>87.8</v>
      </c>
      <c r="H10" s="11">
        <v>87.67</v>
      </c>
      <c r="I10" s="12">
        <f t="shared" si="1"/>
        <v>82.532499999999999</v>
      </c>
      <c r="J10" s="9">
        <v>2</v>
      </c>
      <c r="K10" s="9" t="s">
        <v>809</v>
      </c>
    </row>
    <row r="11" spans="1:11" x14ac:dyDescent="0.25">
      <c r="A11" s="5" t="s">
        <v>544</v>
      </c>
      <c r="B11" s="5" t="s">
        <v>561</v>
      </c>
      <c r="C11" s="6" t="s">
        <v>77</v>
      </c>
      <c r="D11" s="5">
        <v>20100706404</v>
      </c>
      <c r="E11" s="7" t="s">
        <v>562</v>
      </c>
      <c r="F11" s="10">
        <v>75.67</v>
      </c>
      <c r="G11" s="12">
        <v>88.6</v>
      </c>
      <c r="H11" s="11">
        <v>86.33</v>
      </c>
      <c r="I11" s="12">
        <f t="shared" si="1"/>
        <v>81.567499999999995</v>
      </c>
      <c r="J11" s="9">
        <v>3</v>
      </c>
      <c r="K11" s="9" t="s">
        <v>809</v>
      </c>
    </row>
  </sheetData>
  <sortState xmlns:xlrd2="http://schemas.microsoft.com/office/spreadsheetml/2017/richdata2" ref="A6:J8">
    <sortCondition ref="J6:J8"/>
  </sortState>
  <mergeCells count="1">
    <mergeCell ref="A1:K1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DDBAB-8A7F-4320-9912-DBE381D9E78E}">
  <dimension ref="A1:J15"/>
  <sheetViews>
    <sheetView workbookViewId="0">
      <selection activeCell="G23" sqref="G23"/>
    </sheetView>
  </sheetViews>
  <sheetFormatPr defaultRowHeight="13.8" x14ac:dyDescent="0.25"/>
  <cols>
    <col min="1" max="1" width="33.66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825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563</v>
      </c>
      <c r="B3" s="5" t="s">
        <v>568</v>
      </c>
      <c r="C3" s="6" t="s">
        <v>10</v>
      </c>
      <c r="D3" s="5">
        <v>20100600813</v>
      </c>
      <c r="E3" s="7" t="s">
        <v>569</v>
      </c>
      <c r="F3" s="10">
        <v>65.67</v>
      </c>
      <c r="G3" s="12">
        <v>92.6</v>
      </c>
      <c r="H3" s="12">
        <f>F3*0.5+G3*0.5</f>
        <v>79.134999999999991</v>
      </c>
      <c r="I3" s="9">
        <v>1</v>
      </c>
      <c r="J3" s="9" t="s">
        <v>807</v>
      </c>
    </row>
    <row r="4" spans="1:10" x14ac:dyDescent="0.25">
      <c r="A4" s="5" t="s">
        <v>563</v>
      </c>
      <c r="B4" s="5" t="s">
        <v>564</v>
      </c>
      <c r="C4" s="6" t="s">
        <v>10</v>
      </c>
      <c r="D4" s="5">
        <v>20100102602</v>
      </c>
      <c r="E4" s="7" t="s">
        <v>565</v>
      </c>
      <c r="F4" s="10">
        <v>67</v>
      </c>
      <c r="G4" s="12">
        <v>90.8</v>
      </c>
      <c r="H4" s="12">
        <f>F4*0.5+G4*0.5</f>
        <v>78.900000000000006</v>
      </c>
      <c r="I4" s="9">
        <v>2</v>
      </c>
      <c r="J4" s="9" t="s">
        <v>809</v>
      </c>
    </row>
    <row r="5" spans="1:10" x14ac:dyDescent="0.25">
      <c r="A5" s="5" t="s">
        <v>563</v>
      </c>
      <c r="B5" s="5" t="s">
        <v>566</v>
      </c>
      <c r="C5" s="6" t="s">
        <v>10</v>
      </c>
      <c r="D5" s="5">
        <v>20100102920</v>
      </c>
      <c r="E5" s="7" t="s">
        <v>567</v>
      </c>
      <c r="F5" s="10">
        <v>65.67</v>
      </c>
      <c r="G5" s="12" t="s">
        <v>804</v>
      </c>
      <c r="H5" s="12">
        <f>F5*0.5+0*0.5</f>
        <v>32.835000000000001</v>
      </c>
      <c r="I5" s="9">
        <v>3</v>
      </c>
      <c r="J5" s="9" t="s">
        <v>809</v>
      </c>
    </row>
    <row r="6" spans="1:10" x14ac:dyDescent="0.25">
      <c r="A6" s="13" t="s">
        <v>563</v>
      </c>
      <c r="B6" s="13" t="s">
        <v>570</v>
      </c>
      <c r="C6" s="14" t="s">
        <v>68</v>
      </c>
      <c r="D6" s="13">
        <v>20100601626</v>
      </c>
      <c r="E6" s="15" t="s">
        <v>571</v>
      </c>
      <c r="F6" s="18">
        <v>57</v>
      </c>
      <c r="G6" s="28">
        <v>89.2</v>
      </c>
      <c r="H6" s="28">
        <f t="shared" ref="H6:H14" si="0">F6*0.5+G6*0.5</f>
        <v>73.099999999999994</v>
      </c>
      <c r="I6" s="17">
        <v>1</v>
      </c>
      <c r="J6" s="17" t="s">
        <v>807</v>
      </c>
    </row>
    <row r="7" spans="1:10" x14ac:dyDescent="0.25">
      <c r="A7" s="5" t="s">
        <v>563</v>
      </c>
      <c r="B7" s="5" t="s">
        <v>572</v>
      </c>
      <c r="C7" s="6" t="s">
        <v>82</v>
      </c>
      <c r="D7" s="5">
        <v>20100106506</v>
      </c>
      <c r="E7" s="7" t="s">
        <v>573</v>
      </c>
      <c r="F7" s="10">
        <v>68.33</v>
      </c>
      <c r="G7" s="12">
        <v>91.8</v>
      </c>
      <c r="H7" s="12">
        <f t="shared" si="0"/>
        <v>80.064999999999998</v>
      </c>
      <c r="I7" s="9">
        <v>1</v>
      </c>
      <c r="J7" s="9" t="s">
        <v>807</v>
      </c>
    </row>
    <row r="8" spans="1:10" x14ac:dyDescent="0.25">
      <c r="A8" s="5" t="s">
        <v>563</v>
      </c>
      <c r="B8" s="5" t="s">
        <v>574</v>
      </c>
      <c r="C8" s="6" t="s">
        <v>82</v>
      </c>
      <c r="D8" s="5">
        <v>20100501219</v>
      </c>
      <c r="E8" s="7" t="s">
        <v>575</v>
      </c>
      <c r="F8" s="10">
        <v>62.67</v>
      </c>
      <c r="G8" s="12">
        <v>88.8</v>
      </c>
      <c r="H8" s="12">
        <f t="shared" si="0"/>
        <v>75.734999999999999</v>
      </c>
      <c r="I8" s="9">
        <v>2</v>
      </c>
      <c r="J8" s="9" t="s">
        <v>809</v>
      </c>
    </row>
    <row r="9" spans="1:10" x14ac:dyDescent="0.25">
      <c r="A9" s="5" t="s">
        <v>563</v>
      </c>
      <c r="B9" s="5" t="s">
        <v>576</v>
      </c>
      <c r="C9" s="6" t="s">
        <v>82</v>
      </c>
      <c r="D9" s="5">
        <v>20100103822</v>
      </c>
      <c r="E9" s="7" t="s">
        <v>577</v>
      </c>
      <c r="F9" s="10">
        <v>52.67</v>
      </c>
      <c r="G9" s="12">
        <v>87.2</v>
      </c>
      <c r="H9" s="12">
        <f t="shared" si="0"/>
        <v>69.935000000000002</v>
      </c>
      <c r="I9" s="9">
        <v>3</v>
      </c>
      <c r="J9" s="9" t="s">
        <v>809</v>
      </c>
    </row>
    <row r="10" spans="1:10" x14ac:dyDescent="0.25">
      <c r="A10" s="13" t="s">
        <v>563</v>
      </c>
      <c r="B10" s="13" t="s">
        <v>578</v>
      </c>
      <c r="C10" s="14" t="s">
        <v>85</v>
      </c>
      <c r="D10" s="13">
        <v>20100100516</v>
      </c>
      <c r="E10" s="15" t="s">
        <v>579</v>
      </c>
      <c r="F10" s="18">
        <v>69.67</v>
      </c>
      <c r="G10" s="28">
        <v>90.2</v>
      </c>
      <c r="H10" s="28">
        <f t="shared" si="0"/>
        <v>79.935000000000002</v>
      </c>
      <c r="I10" s="17">
        <v>1</v>
      </c>
      <c r="J10" s="17" t="s">
        <v>807</v>
      </c>
    </row>
    <row r="11" spans="1:10" x14ac:dyDescent="0.25">
      <c r="A11" s="13" t="s">
        <v>563</v>
      </c>
      <c r="B11" s="13" t="s">
        <v>580</v>
      </c>
      <c r="C11" s="14" t="s">
        <v>85</v>
      </c>
      <c r="D11" s="13">
        <v>20100501824</v>
      </c>
      <c r="E11" s="15" t="s">
        <v>581</v>
      </c>
      <c r="F11" s="18">
        <v>62.33</v>
      </c>
      <c r="G11" s="28">
        <v>90.2</v>
      </c>
      <c r="H11" s="28">
        <f t="shared" si="0"/>
        <v>76.265000000000001</v>
      </c>
      <c r="I11" s="17">
        <v>2</v>
      </c>
      <c r="J11" s="17" t="s">
        <v>809</v>
      </c>
    </row>
    <row r="12" spans="1:10" x14ac:dyDescent="0.25">
      <c r="A12" s="13" t="s">
        <v>563</v>
      </c>
      <c r="B12" s="14" t="s">
        <v>582</v>
      </c>
      <c r="C12" s="14" t="s">
        <v>85</v>
      </c>
      <c r="D12" s="14">
        <v>20100100821</v>
      </c>
      <c r="E12" s="15" t="s">
        <v>583</v>
      </c>
      <c r="F12" s="30">
        <v>48</v>
      </c>
      <c r="G12" s="28">
        <v>85.4</v>
      </c>
      <c r="H12" s="28">
        <f t="shared" si="0"/>
        <v>66.7</v>
      </c>
      <c r="I12" s="17">
        <v>3</v>
      </c>
      <c r="J12" s="17" t="s">
        <v>809</v>
      </c>
    </row>
    <row r="13" spans="1:10" x14ac:dyDescent="0.25">
      <c r="A13" s="5" t="s">
        <v>563</v>
      </c>
      <c r="B13" s="5" t="s">
        <v>584</v>
      </c>
      <c r="C13" s="6" t="s">
        <v>92</v>
      </c>
      <c r="D13" s="5">
        <v>20100819316</v>
      </c>
      <c r="E13" s="7" t="s">
        <v>585</v>
      </c>
      <c r="F13" s="10">
        <v>73.67</v>
      </c>
      <c r="G13" s="12">
        <v>94.6</v>
      </c>
      <c r="H13" s="12">
        <f t="shared" si="0"/>
        <v>84.134999999999991</v>
      </c>
      <c r="I13" s="9">
        <v>1</v>
      </c>
      <c r="J13" s="9" t="s">
        <v>807</v>
      </c>
    </row>
    <row r="14" spans="1:10" x14ac:dyDescent="0.25">
      <c r="A14" s="5" t="s">
        <v>563</v>
      </c>
      <c r="B14" s="5" t="s">
        <v>586</v>
      </c>
      <c r="C14" s="6" t="s">
        <v>92</v>
      </c>
      <c r="D14" s="5">
        <v>20100703802</v>
      </c>
      <c r="E14" s="7" t="s">
        <v>587</v>
      </c>
      <c r="F14" s="10">
        <v>71</v>
      </c>
      <c r="G14" s="12">
        <v>84</v>
      </c>
      <c r="H14" s="12">
        <f t="shared" si="0"/>
        <v>77.5</v>
      </c>
      <c r="I14" s="9">
        <v>2</v>
      </c>
      <c r="J14" s="9" t="s">
        <v>809</v>
      </c>
    </row>
    <row r="15" spans="1:10" x14ac:dyDescent="0.25">
      <c r="A15" s="5" t="s">
        <v>563</v>
      </c>
      <c r="B15" s="5" t="s">
        <v>588</v>
      </c>
      <c r="C15" s="6" t="s">
        <v>92</v>
      </c>
      <c r="D15" s="5">
        <v>20100204420</v>
      </c>
      <c r="E15" s="7" t="s">
        <v>589</v>
      </c>
      <c r="F15" s="10">
        <v>63.33</v>
      </c>
      <c r="G15" s="12" t="s">
        <v>804</v>
      </c>
      <c r="H15" s="12">
        <f>F15*0.5+0*0.5</f>
        <v>31.664999999999999</v>
      </c>
      <c r="I15" s="9">
        <v>3</v>
      </c>
      <c r="J15" s="9" t="s">
        <v>809</v>
      </c>
    </row>
  </sheetData>
  <sortState xmlns:xlrd2="http://schemas.microsoft.com/office/spreadsheetml/2017/richdata2" ref="A5:I5">
    <sortCondition ref="I4:I5"/>
  </sortState>
  <mergeCells count="1">
    <mergeCell ref="A1:J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C677-5339-4D01-8E40-B9BCC29ABBDD}">
  <dimension ref="A1:J18"/>
  <sheetViews>
    <sheetView workbookViewId="0">
      <selection activeCell="I3" sqref="I3:I18"/>
    </sheetView>
  </sheetViews>
  <sheetFormatPr defaultRowHeight="13.8" x14ac:dyDescent="0.25"/>
  <cols>
    <col min="1" max="1" width="27.109375" bestFit="1" customWidth="1"/>
    <col min="2" max="2" width="7.5546875" bestFit="1" customWidth="1"/>
    <col min="3" max="3" width="16.109375" bestFit="1" customWidth="1"/>
    <col min="4" max="4" width="14.109375" bestFit="1" customWidth="1"/>
    <col min="5" max="5" width="9.5546875" bestFit="1" customWidth="1"/>
    <col min="6" max="6" width="16.21875" bestFit="1" customWidth="1"/>
    <col min="7" max="7" width="9.5546875" style="24" bestFit="1" customWidth="1"/>
    <col min="8" max="8" width="11.77734375" bestFit="1" customWidth="1"/>
    <col min="9" max="9" width="14" style="24" bestFit="1" customWidth="1"/>
    <col min="10" max="10" width="18.33203125" style="24" bestFit="1" customWidth="1"/>
  </cols>
  <sheetData>
    <row r="1" spans="1:10" ht="20.399999999999999" x14ac:dyDescent="0.35">
      <c r="A1" s="40" t="s">
        <v>826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590</v>
      </c>
      <c r="B3" s="5" t="s">
        <v>591</v>
      </c>
      <c r="C3" s="6" t="s">
        <v>10</v>
      </c>
      <c r="D3" s="5">
        <v>20100101623</v>
      </c>
      <c r="E3" s="7" t="s">
        <v>592</v>
      </c>
      <c r="F3" s="10">
        <v>65.67</v>
      </c>
      <c r="G3" s="12">
        <v>83.4</v>
      </c>
      <c r="H3" s="12">
        <f>F3*0.5+G3*0.5</f>
        <v>74.534999999999997</v>
      </c>
      <c r="I3" s="9">
        <v>1</v>
      </c>
      <c r="J3" s="9" t="s">
        <v>807</v>
      </c>
    </row>
    <row r="4" spans="1:10" x14ac:dyDescent="0.25">
      <c r="A4" s="5" t="s">
        <v>590</v>
      </c>
      <c r="B4" s="5" t="s">
        <v>595</v>
      </c>
      <c r="C4" s="6" t="s">
        <v>10</v>
      </c>
      <c r="D4" s="5">
        <v>20100818717</v>
      </c>
      <c r="E4" s="7" t="s">
        <v>596</v>
      </c>
      <c r="F4" s="10">
        <v>63</v>
      </c>
      <c r="G4" s="12">
        <v>84.2</v>
      </c>
      <c r="H4" s="12">
        <f t="shared" ref="H4:H18" si="0">F4*0.5+G4*0.5</f>
        <v>73.599999999999994</v>
      </c>
      <c r="I4" s="9">
        <v>2</v>
      </c>
      <c r="J4" s="9" t="s">
        <v>807</v>
      </c>
    </row>
    <row r="5" spans="1:10" x14ac:dyDescent="0.25">
      <c r="A5" s="5" t="s">
        <v>590</v>
      </c>
      <c r="B5" s="5" t="s">
        <v>597</v>
      </c>
      <c r="C5" s="6" t="s">
        <v>10</v>
      </c>
      <c r="D5" s="5">
        <v>20100105225</v>
      </c>
      <c r="E5" s="7" t="s">
        <v>598</v>
      </c>
      <c r="F5" s="10">
        <v>45</v>
      </c>
      <c r="G5" s="12">
        <v>70.400000000000006</v>
      </c>
      <c r="H5" s="12">
        <f t="shared" si="0"/>
        <v>57.7</v>
      </c>
      <c r="I5" s="9">
        <v>3</v>
      </c>
      <c r="J5" s="9" t="s">
        <v>807</v>
      </c>
    </row>
    <row r="6" spans="1:10" s="25" customFormat="1" x14ac:dyDescent="0.25">
      <c r="A6" s="6" t="s">
        <v>590</v>
      </c>
      <c r="B6" s="6" t="s">
        <v>593</v>
      </c>
      <c r="C6" s="6" t="s">
        <v>10</v>
      </c>
      <c r="D6" s="6">
        <v>20100702529</v>
      </c>
      <c r="E6" s="36" t="s">
        <v>594</v>
      </c>
      <c r="F6" s="21">
        <v>63.33</v>
      </c>
      <c r="G6" s="37" t="s">
        <v>804</v>
      </c>
      <c r="H6" s="37">
        <f>F6*0.5+0*0.5</f>
        <v>31.664999999999999</v>
      </c>
      <c r="I6" s="38">
        <v>4</v>
      </c>
      <c r="J6" s="38" t="s">
        <v>809</v>
      </c>
    </row>
    <row r="7" spans="1:10" x14ac:dyDescent="0.25">
      <c r="A7" s="13" t="s">
        <v>590</v>
      </c>
      <c r="B7" s="13" t="s">
        <v>599</v>
      </c>
      <c r="C7" s="14" t="s">
        <v>68</v>
      </c>
      <c r="D7" s="13">
        <v>20100808609</v>
      </c>
      <c r="E7" s="15" t="s">
        <v>600</v>
      </c>
      <c r="F7" s="18">
        <v>76.33</v>
      </c>
      <c r="G7" s="28">
        <v>80.400000000000006</v>
      </c>
      <c r="H7" s="28">
        <f t="shared" si="0"/>
        <v>78.365000000000009</v>
      </c>
      <c r="I7" s="17">
        <v>1</v>
      </c>
      <c r="J7" s="17" t="s">
        <v>807</v>
      </c>
    </row>
    <row r="8" spans="1:10" x14ac:dyDescent="0.25">
      <c r="A8" s="13" t="s">
        <v>590</v>
      </c>
      <c r="B8" s="13" t="s">
        <v>607</v>
      </c>
      <c r="C8" s="14" t="s">
        <v>68</v>
      </c>
      <c r="D8" s="13">
        <v>20100203518</v>
      </c>
      <c r="E8" s="15" t="s">
        <v>608</v>
      </c>
      <c r="F8" s="18">
        <v>68.67</v>
      </c>
      <c r="G8" s="28">
        <v>86.6</v>
      </c>
      <c r="H8" s="28">
        <f t="shared" si="0"/>
        <v>77.634999999999991</v>
      </c>
      <c r="I8" s="17">
        <v>2</v>
      </c>
      <c r="J8" s="17" t="s">
        <v>807</v>
      </c>
    </row>
    <row r="9" spans="1:10" x14ac:dyDescent="0.25">
      <c r="A9" s="13" t="s">
        <v>590</v>
      </c>
      <c r="B9" s="13" t="s">
        <v>601</v>
      </c>
      <c r="C9" s="14" t="s">
        <v>68</v>
      </c>
      <c r="D9" s="13">
        <v>20100100116</v>
      </c>
      <c r="E9" s="15" t="s">
        <v>602</v>
      </c>
      <c r="F9" s="18">
        <v>70.67</v>
      </c>
      <c r="G9" s="28">
        <v>83.6</v>
      </c>
      <c r="H9" s="28">
        <f t="shared" si="0"/>
        <v>77.134999999999991</v>
      </c>
      <c r="I9" s="17">
        <v>3</v>
      </c>
      <c r="J9" s="17" t="s">
        <v>807</v>
      </c>
    </row>
    <row r="10" spans="1:10" x14ac:dyDescent="0.25">
      <c r="A10" s="13" t="s">
        <v>590</v>
      </c>
      <c r="B10" s="13" t="s">
        <v>615</v>
      </c>
      <c r="C10" s="14" t="s">
        <v>68</v>
      </c>
      <c r="D10" s="13">
        <v>20100100127</v>
      </c>
      <c r="E10" s="15" t="s">
        <v>616</v>
      </c>
      <c r="F10" s="18">
        <v>64</v>
      </c>
      <c r="G10" s="28">
        <v>88.6</v>
      </c>
      <c r="H10" s="28">
        <f t="shared" si="0"/>
        <v>76.3</v>
      </c>
      <c r="I10" s="17">
        <v>4</v>
      </c>
      <c r="J10" s="17" t="s">
        <v>807</v>
      </c>
    </row>
    <row r="11" spans="1:10" x14ac:dyDescent="0.25">
      <c r="A11" s="13" t="s">
        <v>590</v>
      </c>
      <c r="B11" s="13" t="s">
        <v>613</v>
      </c>
      <c r="C11" s="14" t="s">
        <v>68</v>
      </c>
      <c r="D11" s="13">
        <v>20100807013</v>
      </c>
      <c r="E11" s="15" t="s">
        <v>614</v>
      </c>
      <c r="F11" s="18">
        <v>65.33</v>
      </c>
      <c r="G11" s="28">
        <v>86</v>
      </c>
      <c r="H11" s="28">
        <f t="shared" si="0"/>
        <v>75.664999999999992</v>
      </c>
      <c r="I11" s="17">
        <v>5</v>
      </c>
      <c r="J11" s="17" t="s">
        <v>809</v>
      </c>
    </row>
    <row r="12" spans="1:10" x14ac:dyDescent="0.25">
      <c r="A12" s="13" t="s">
        <v>590</v>
      </c>
      <c r="B12" s="13" t="s">
        <v>611</v>
      </c>
      <c r="C12" s="14" t="s">
        <v>68</v>
      </c>
      <c r="D12" s="13">
        <v>20100700119</v>
      </c>
      <c r="E12" s="15" t="s">
        <v>612</v>
      </c>
      <c r="F12" s="18">
        <v>66.67</v>
      </c>
      <c r="G12" s="28">
        <v>84.2</v>
      </c>
      <c r="H12" s="28">
        <f t="shared" si="0"/>
        <v>75.435000000000002</v>
      </c>
      <c r="I12" s="17">
        <v>6</v>
      </c>
      <c r="J12" s="17" t="s">
        <v>809</v>
      </c>
    </row>
    <row r="13" spans="1:10" x14ac:dyDescent="0.25">
      <c r="A13" s="13" t="s">
        <v>590</v>
      </c>
      <c r="B13" s="13" t="s">
        <v>603</v>
      </c>
      <c r="C13" s="14" t="s">
        <v>68</v>
      </c>
      <c r="D13" s="13">
        <v>20100200728</v>
      </c>
      <c r="E13" s="15" t="s">
        <v>604</v>
      </c>
      <c r="F13" s="18">
        <v>70.67</v>
      </c>
      <c r="G13" s="28">
        <v>80</v>
      </c>
      <c r="H13" s="28">
        <f t="shared" si="0"/>
        <v>75.335000000000008</v>
      </c>
      <c r="I13" s="17">
        <v>7</v>
      </c>
      <c r="J13" s="17" t="s">
        <v>809</v>
      </c>
    </row>
    <row r="14" spans="1:10" x14ac:dyDescent="0.25">
      <c r="A14" s="13" t="s">
        <v>590</v>
      </c>
      <c r="B14" s="13" t="s">
        <v>609</v>
      </c>
      <c r="C14" s="14" t="s">
        <v>68</v>
      </c>
      <c r="D14" s="13">
        <v>20100603628</v>
      </c>
      <c r="E14" s="15" t="s">
        <v>610</v>
      </c>
      <c r="F14" s="18">
        <v>67.67</v>
      </c>
      <c r="G14" s="28">
        <v>82.4</v>
      </c>
      <c r="H14" s="28">
        <f t="shared" si="0"/>
        <v>75.034999999999997</v>
      </c>
      <c r="I14" s="17">
        <v>8</v>
      </c>
      <c r="J14" s="17" t="s">
        <v>809</v>
      </c>
    </row>
    <row r="15" spans="1:10" x14ac:dyDescent="0.25">
      <c r="A15" s="13" t="s">
        <v>590</v>
      </c>
      <c r="B15" s="13" t="s">
        <v>605</v>
      </c>
      <c r="C15" s="14" t="s">
        <v>68</v>
      </c>
      <c r="D15" s="13">
        <v>20100204508</v>
      </c>
      <c r="E15" s="15" t="s">
        <v>606</v>
      </c>
      <c r="F15" s="18">
        <v>70.33</v>
      </c>
      <c r="G15" s="28">
        <v>79.599999999999994</v>
      </c>
      <c r="H15" s="28">
        <f t="shared" si="0"/>
        <v>74.965000000000003</v>
      </c>
      <c r="I15" s="17">
        <v>9</v>
      </c>
      <c r="J15" s="17" t="s">
        <v>809</v>
      </c>
    </row>
    <row r="16" spans="1:10" x14ac:dyDescent="0.25">
      <c r="A16" s="13" t="s">
        <v>590</v>
      </c>
      <c r="B16" s="14" t="s">
        <v>619</v>
      </c>
      <c r="C16" s="14" t="s">
        <v>68</v>
      </c>
      <c r="D16" s="14">
        <v>20100102007</v>
      </c>
      <c r="E16" s="15" t="s">
        <v>620</v>
      </c>
      <c r="F16" s="30">
        <v>60.67</v>
      </c>
      <c r="G16" s="28">
        <v>82.8</v>
      </c>
      <c r="H16" s="28">
        <f t="shared" si="0"/>
        <v>71.734999999999999</v>
      </c>
      <c r="I16" s="17">
        <v>10</v>
      </c>
      <c r="J16" s="17" t="s">
        <v>809</v>
      </c>
    </row>
    <row r="17" spans="1:10" x14ac:dyDescent="0.25">
      <c r="A17" s="13" t="s">
        <v>590</v>
      </c>
      <c r="B17" s="13" t="s">
        <v>617</v>
      </c>
      <c r="C17" s="14" t="s">
        <v>68</v>
      </c>
      <c r="D17" s="13">
        <v>20100602621</v>
      </c>
      <c r="E17" s="15" t="s">
        <v>618</v>
      </c>
      <c r="F17" s="18">
        <v>61.33</v>
      </c>
      <c r="G17" s="28">
        <v>75.2</v>
      </c>
      <c r="H17" s="28">
        <f t="shared" si="0"/>
        <v>68.265000000000001</v>
      </c>
      <c r="I17" s="17">
        <v>11</v>
      </c>
      <c r="J17" s="17" t="s">
        <v>809</v>
      </c>
    </row>
    <row r="18" spans="1:10" x14ac:dyDescent="0.25">
      <c r="A18" s="13" t="s">
        <v>590</v>
      </c>
      <c r="B18" s="14" t="s">
        <v>621</v>
      </c>
      <c r="C18" s="14" t="s">
        <v>68</v>
      </c>
      <c r="D18" s="14">
        <v>20100701428</v>
      </c>
      <c r="E18" s="15" t="s">
        <v>622</v>
      </c>
      <c r="F18" s="30">
        <v>60.67</v>
      </c>
      <c r="G18" s="28">
        <v>61.8</v>
      </c>
      <c r="H18" s="28">
        <f t="shared" si="0"/>
        <v>61.234999999999999</v>
      </c>
      <c r="I18" s="17">
        <v>12</v>
      </c>
      <c r="J18" s="17" t="s">
        <v>809</v>
      </c>
    </row>
  </sheetData>
  <sortState xmlns:xlrd2="http://schemas.microsoft.com/office/spreadsheetml/2017/richdata2" ref="A7:I18">
    <sortCondition ref="I7:I18"/>
  </sortState>
  <mergeCells count="1">
    <mergeCell ref="A1:J1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9C41-C500-4D21-B150-08FA853098FF}">
  <dimension ref="A1:J20"/>
  <sheetViews>
    <sheetView workbookViewId="0">
      <selection activeCell="I3" sqref="I3:I20"/>
    </sheetView>
  </sheetViews>
  <sheetFormatPr defaultRowHeight="13.8" x14ac:dyDescent="0.25"/>
  <cols>
    <col min="1" max="1" width="22.66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827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623</v>
      </c>
      <c r="B3" s="5" t="s">
        <v>624</v>
      </c>
      <c r="C3" s="6" t="s">
        <v>10</v>
      </c>
      <c r="D3" s="5">
        <v>20100601418</v>
      </c>
      <c r="E3" s="7" t="s">
        <v>625</v>
      </c>
      <c r="F3" s="10">
        <v>73</v>
      </c>
      <c r="G3" s="12">
        <v>84.6</v>
      </c>
      <c r="H3" s="12">
        <f>F3*0.5+G3*0.5</f>
        <v>78.8</v>
      </c>
      <c r="I3" s="9">
        <v>1</v>
      </c>
      <c r="J3" s="9" t="s">
        <v>807</v>
      </c>
    </row>
    <row r="4" spans="1:10" x14ac:dyDescent="0.25">
      <c r="A4" s="13" t="s">
        <v>623</v>
      </c>
      <c r="B4" s="13" t="s">
        <v>626</v>
      </c>
      <c r="C4" s="14" t="s">
        <v>68</v>
      </c>
      <c r="D4" s="13">
        <v>20100807622</v>
      </c>
      <c r="E4" s="15" t="s">
        <v>627</v>
      </c>
      <c r="F4" s="18">
        <v>72.33</v>
      </c>
      <c r="G4" s="28">
        <v>91.4</v>
      </c>
      <c r="H4" s="28">
        <f t="shared" ref="H4:H20" si="0">F4*0.5+G4*0.5</f>
        <v>81.865000000000009</v>
      </c>
      <c r="I4" s="17">
        <v>1</v>
      </c>
      <c r="J4" s="17" t="s">
        <v>807</v>
      </c>
    </row>
    <row r="5" spans="1:10" x14ac:dyDescent="0.25">
      <c r="A5" s="13" t="s">
        <v>623</v>
      </c>
      <c r="B5" s="13" t="s">
        <v>628</v>
      </c>
      <c r="C5" s="14" t="s">
        <v>68</v>
      </c>
      <c r="D5" s="13">
        <v>20100100310</v>
      </c>
      <c r="E5" s="15" t="s">
        <v>629</v>
      </c>
      <c r="F5" s="18">
        <v>69.33</v>
      </c>
      <c r="G5" s="28">
        <v>90</v>
      </c>
      <c r="H5" s="28">
        <f t="shared" si="0"/>
        <v>79.664999999999992</v>
      </c>
      <c r="I5" s="17">
        <v>2</v>
      </c>
      <c r="J5" s="17" t="s">
        <v>809</v>
      </c>
    </row>
    <row r="6" spans="1:10" x14ac:dyDescent="0.25">
      <c r="A6" s="13" t="s">
        <v>623</v>
      </c>
      <c r="B6" s="13" t="s">
        <v>630</v>
      </c>
      <c r="C6" s="14" t="s">
        <v>68</v>
      </c>
      <c r="D6" s="13">
        <v>20100301117</v>
      </c>
      <c r="E6" s="15" t="s">
        <v>631</v>
      </c>
      <c r="F6" s="18">
        <v>68.33</v>
      </c>
      <c r="G6" s="28">
        <v>83.6</v>
      </c>
      <c r="H6" s="28">
        <f t="shared" si="0"/>
        <v>75.965000000000003</v>
      </c>
      <c r="I6" s="17">
        <v>3</v>
      </c>
      <c r="J6" s="17" t="s">
        <v>809</v>
      </c>
    </row>
    <row r="7" spans="1:10" x14ac:dyDescent="0.25">
      <c r="A7" s="5" t="s">
        <v>623</v>
      </c>
      <c r="B7" s="5" t="s">
        <v>632</v>
      </c>
      <c r="C7" s="6" t="s">
        <v>77</v>
      </c>
      <c r="D7" s="5">
        <v>20100300130</v>
      </c>
      <c r="E7" s="7" t="s">
        <v>633</v>
      </c>
      <c r="F7" s="10">
        <v>67.33</v>
      </c>
      <c r="G7" s="12">
        <v>86.6</v>
      </c>
      <c r="H7" s="12">
        <f t="shared" si="0"/>
        <v>76.965000000000003</v>
      </c>
      <c r="I7" s="9">
        <v>1</v>
      </c>
      <c r="J7" s="9" t="s">
        <v>807</v>
      </c>
    </row>
    <row r="8" spans="1:10" x14ac:dyDescent="0.25">
      <c r="A8" s="13" t="s">
        <v>623</v>
      </c>
      <c r="B8" s="13" t="s">
        <v>634</v>
      </c>
      <c r="C8" s="14" t="s">
        <v>82</v>
      </c>
      <c r="D8" s="13">
        <v>20100706624</v>
      </c>
      <c r="E8" s="15" t="s">
        <v>635</v>
      </c>
      <c r="F8" s="18">
        <v>73.67</v>
      </c>
      <c r="G8" s="28">
        <v>91</v>
      </c>
      <c r="H8" s="28">
        <f t="shared" si="0"/>
        <v>82.335000000000008</v>
      </c>
      <c r="I8" s="17">
        <v>1</v>
      </c>
      <c r="J8" s="17" t="s">
        <v>807</v>
      </c>
    </row>
    <row r="9" spans="1:10" x14ac:dyDescent="0.25">
      <c r="A9" s="13" t="s">
        <v>623</v>
      </c>
      <c r="B9" s="13" t="s">
        <v>636</v>
      </c>
      <c r="C9" s="14" t="s">
        <v>82</v>
      </c>
      <c r="D9" s="13">
        <v>20100602616</v>
      </c>
      <c r="E9" s="15" t="s">
        <v>637</v>
      </c>
      <c r="F9" s="18">
        <v>69.33</v>
      </c>
      <c r="G9" s="28">
        <v>91.2</v>
      </c>
      <c r="H9" s="28">
        <f t="shared" si="0"/>
        <v>80.265000000000001</v>
      </c>
      <c r="I9" s="17">
        <v>2</v>
      </c>
      <c r="J9" s="17" t="s">
        <v>809</v>
      </c>
    </row>
    <row r="10" spans="1:10" x14ac:dyDescent="0.25">
      <c r="A10" s="13" t="s">
        <v>623</v>
      </c>
      <c r="B10" s="13" t="s">
        <v>638</v>
      </c>
      <c r="C10" s="14" t="s">
        <v>82</v>
      </c>
      <c r="D10" s="13">
        <v>20100817704</v>
      </c>
      <c r="E10" s="15" t="s">
        <v>639</v>
      </c>
      <c r="F10" s="18">
        <v>67.67</v>
      </c>
      <c r="G10" s="28" t="s">
        <v>804</v>
      </c>
      <c r="H10" s="28">
        <f>F10*0.5+0*0.5</f>
        <v>33.835000000000001</v>
      </c>
      <c r="I10" s="17">
        <v>3</v>
      </c>
      <c r="J10" s="17" t="s">
        <v>809</v>
      </c>
    </row>
    <row r="11" spans="1:10" x14ac:dyDescent="0.25">
      <c r="A11" s="5" t="s">
        <v>623</v>
      </c>
      <c r="B11" s="5" t="s">
        <v>640</v>
      </c>
      <c r="C11" s="6" t="s">
        <v>85</v>
      </c>
      <c r="D11" s="5">
        <v>20100202926</v>
      </c>
      <c r="E11" s="7" t="s">
        <v>641</v>
      </c>
      <c r="F11" s="10">
        <v>72</v>
      </c>
      <c r="G11" s="12">
        <v>84.8</v>
      </c>
      <c r="H11" s="12">
        <f t="shared" si="0"/>
        <v>78.400000000000006</v>
      </c>
      <c r="I11" s="9">
        <v>1</v>
      </c>
      <c r="J11" s="9" t="s">
        <v>807</v>
      </c>
    </row>
    <row r="12" spans="1:10" x14ac:dyDescent="0.25">
      <c r="A12" s="5" t="s">
        <v>623</v>
      </c>
      <c r="B12" s="5" t="s">
        <v>642</v>
      </c>
      <c r="C12" s="6" t="s">
        <v>85</v>
      </c>
      <c r="D12" s="5">
        <v>20100809414</v>
      </c>
      <c r="E12" s="7" t="s">
        <v>643</v>
      </c>
      <c r="F12" s="10">
        <v>70.33</v>
      </c>
      <c r="G12" s="12" t="s">
        <v>804</v>
      </c>
      <c r="H12" s="12">
        <f>F12*0.5+0*0.5</f>
        <v>35.164999999999999</v>
      </c>
      <c r="I12" s="9">
        <v>2</v>
      </c>
      <c r="J12" s="9" t="s">
        <v>809</v>
      </c>
    </row>
    <row r="13" spans="1:10" x14ac:dyDescent="0.25">
      <c r="A13" s="5" t="s">
        <v>623</v>
      </c>
      <c r="B13" s="5" t="s">
        <v>644</v>
      </c>
      <c r="C13" s="6" t="s">
        <v>85</v>
      </c>
      <c r="D13" s="5">
        <v>20100303707</v>
      </c>
      <c r="E13" s="7" t="s">
        <v>645</v>
      </c>
      <c r="F13" s="10">
        <v>64.33</v>
      </c>
      <c r="G13" s="12" t="s">
        <v>804</v>
      </c>
      <c r="H13" s="12">
        <f>F13*0.5+0*0.5</f>
        <v>32.164999999999999</v>
      </c>
      <c r="I13" s="9">
        <v>3</v>
      </c>
      <c r="J13" s="9" t="s">
        <v>809</v>
      </c>
    </row>
    <row r="14" spans="1:10" x14ac:dyDescent="0.25">
      <c r="A14" s="13" t="s">
        <v>623</v>
      </c>
      <c r="B14" s="14" t="s">
        <v>652</v>
      </c>
      <c r="C14" s="14" t="s">
        <v>92</v>
      </c>
      <c r="D14" s="14">
        <v>20100301704</v>
      </c>
      <c r="E14" s="15" t="s">
        <v>653</v>
      </c>
      <c r="F14" s="30">
        <v>68</v>
      </c>
      <c r="G14" s="28">
        <v>87.8</v>
      </c>
      <c r="H14" s="28">
        <f>F14*0.5+G14*0.5</f>
        <v>77.900000000000006</v>
      </c>
      <c r="I14" s="17">
        <v>1</v>
      </c>
      <c r="J14" s="17" t="s">
        <v>807</v>
      </c>
    </row>
    <row r="15" spans="1:10" x14ac:dyDescent="0.25">
      <c r="A15" s="13" t="s">
        <v>623</v>
      </c>
      <c r="B15" s="13" t="s">
        <v>646</v>
      </c>
      <c r="C15" s="14" t="s">
        <v>92</v>
      </c>
      <c r="D15" s="13">
        <v>20100602912</v>
      </c>
      <c r="E15" s="15" t="s">
        <v>647</v>
      </c>
      <c r="F15" s="18">
        <v>74</v>
      </c>
      <c r="G15" s="28">
        <v>80.2</v>
      </c>
      <c r="H15" s="28">
        <f>F15*0.5+G15*0.5</f>
        <v>77.099999999999994</v>
      </c>
      <c r="I15" s="17">
        <v>2</v>
      </c>
      <c r="J15" s="17" t="s">
        <v>809</v>
      </c>
    </row>
    <row r="16" spans="1:10" x14ac:dyDescent="0.25">
      <c r="A16" s="13" t="s">
        <v>623</v>
      </c>
      <c r="B16" s="14" t="s">
        <v>650</v>
      </c>
      <c r="C16" s="14" t="s">
        <v>92</v>
      </c>
      <c r="D16" s="13">
        <v>20100803612</v>
      </c>
      <c r="E16" s="15" t="s">
        <v>651</v>
      </c>
      <c r="F16" s="30">
        <v>68</v>
      </c>
      <c r="G16" s="28">
        <v>85.2</v>
      </c>
      <c r="H16" s="28">
        <f>F16*0.5+G16*0.5</f>
        <v>76.599999999999994</v>
      </c>
      <c r="I16" s="17">
        <v>3</v>
      </c>
      <c r="J16" s="17" t="s">
        <v>809</v>
      </c>
    </row>
    <row r="17" spans="1:10" x14ac:dyDescent="0.25">
      <c r="A17" s="13" t="s">
        <v>623</v>
      </c>
      <c r="B17" s="13" t="s">
        <v>648</v>
      </c>
      <c r="C17" s="14" t="s">
        <v>92</v>
      </c>
      <c r="D17" s="13">
        <v>20100701416</v>
      </c>
      <c r="E17" s="15" t="s">
        <v>649</v>
      </c>
      <c r="F17" s="18">
        <v>68.67</v>
      </c>
      <c r="G17" s="28" t="s">
        <v>804</v>
      </c>
      <c r="H17" s="28">
        <f>F17*0.5+0*0.5</f>
        <v>34.335000000000001</v>
      </c>
      <c r="I17" s="17">
        <v>4</v>
      </c>
      <c r="J17" s="17" t="s">
        <v>809</v>
      </c>
    </row>
    <row r="18" spans="1:10" x14ac:dyDescent="0.25">
      <c r="A18" s="5" t="s">
        <v>623</v>
      </c>
      <c r="B18" s="6" t="s">
        <v>654</v>
      </c>
      <c r="C18" s="6" t="s">
        <v>362</v>
      </c>
      <c r="D18" s="6">
        <v>20100820025</v>
      </c>
      <c r="E18" s="7" t="s">
        <v>655</v>
      </c>
      <c r="F18" s="21">
        <v>79</v>
      </c>
      <c r="G18" s="12">
        <v>90.8</v>
      </c>
      <c r="H18" s="12">
        <f t="shared" si="0"/>
        <v>84.9</v>
      </c>
      <c r="I18" s="9">
        <v>1</v>
      </c>
      <c r="J18" s="9" t="s">
        <v>807</v>
      </c>
    </row>
    <row r="19" spans="1:10" x14ac:dyDescent="0.25">
      <c r="A19" s="5" t="s">
        <v>623</v>
      </c>
      <c r="B19" s="5" t="s">
        <v>656</v>
      </c>
      <c r="C19" s="6" t="s">
        <v>362</v>
      </c>
      <c r="D19" s="5">
        <v>20100706327</v>
      </c>
      <c r="E19" s="7" t="s">
        <v>657</v>
      </c>
      <c r="F19" s="10">
        <v>78</v>
      </c>
      <c r="G19" s="12">
        <v>88.8</v>
      </c>
      <c r="H19" s="12">
        <f t="shared" si="0"/>
        <v>83.4</v>
      </c>
      <c r="I19" s="9">
        <v>2</v>
      </c>
      <c r="J19" s="9" t="s">
        <v>809</v>
      </c>
    </row>
    <row r="20" spans="1:10" x14ac:dyDescent="0.25">
      <c r="A20" s="5" t="s">
        <v>623</v>
      </c>
      <c r="B20" s="5" t="s">
        <v>658</v>
      </c>
      <c r="C20" s="6" t="s">
        <v>362</v>
      </c>
      <c r="D20" s="5">
        <v>20100813604</v>
      </c>
      <c r="E20" s="7" t="s">
        <v>659</v>
      </c>
      <c r="F20" s="10">
        <v>76.67</v>
      </c>
      <c r="G20" s="12">
        <v>75.400000000000006</v>
      </c>
      <c r="H20" s="12">
        <f t="shared" si="0"/>
        <v>76.034999999999997</v>
      </c>
      <c r="I20" s="9">
        <v>3</v>
      </c>
      <c r="J20" s="9" t="s">
        <v>809</v>
      </c>
    </row>
  </sheetData>
  <sortState xmlns:xlrd2="http://schemas.microsoft.com/office/spreadsheetml/2017/richdata2" ref="A14:I17">
    <sortCondition ref="I14:I17"/>
  </sortState>
  <mergeCells count="1">
    <mergeCell ref="A1:J1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5EF0-4870-4615-8838-6005C9FDD3D7}">
  <dimension ref="A1:J24"/>
  <sheetViews>
    <sheetView workbookViewId="0">
      <selection activeCell="I3" sqref="I3:I24"/>
    </sheetView>
  </sheetViews>
  <sheetFormatPr defaultRowHeight="13.8" x14ac:dyDescent="0.25"/>
  <cols>
    <col min="1" max="1" width="22.66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828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660</v>
      </c>
      <c r="B3" s="5" t="s">
        <v>661</v>
      </c>
      <c r="C3" s="6" t="s">
        <v>10</v>
      </c>
      <c r="D3" s="5">
        <v>20100602609</v>
      </c>
      <c r="E3" s="7" t="s">
        <v>662</v>
      </c>
      <c r="F3" s="10">
        <v>76.67</v>
      </c>
      <c r="G3" s="12">
        <v>86.4</v>
      </c>
      <c r="H3" s="12">
        <f>F3*0.5+G3*0.5</f>
        <v>81.534999999999997</v>
      </c>
      <c r="I3" s="9">
        <v>1</v>
      </c>
      <c r="J3" s="9" t="s">
        <v>807</v>
      </c>
    </row>
    <row r="4" spans="1:10" x14ac:dyDescent="0.25">
      <c r="A4" s="5" t="s">
        <v>660</v>
      </c>
      <c r="B4" s="5" t="s">
        <v>665</v>
      </c>
      <c r="C4" s="6" t="s">
        <v>10</v>
      </c>
      <c r="D4" s="5">
        <v>20100803423</v>
      </c>
      <c r="E4" s="7" t="s">
        <v>666</v>
      </c>
      <c r="F4" s="10">
        <v>73.67</v>
      </c>
      <c r="G4" s="12">
        <v>83</v>
      </c>
      <c r="H4" s="12">
        <f>F4*0.5+G4*0.5</f>
        <v>78.335000000000008</v>
      </c>
      <c r="I4" s="9">
        <v>2</v>
      </c>
      <c r="J4" s="9" t="s">
        <v>809</v>
      </c>
    </row>
    <row r="5" spans="1:10" x14ac:dyDescent="0.25">
      <c r="A5" s="5" t="s">
        <v>660</v>
      </c>
      <c r="B5" s="5" t="s">
        <v>663</v>
      </c>
      <c r="C5" s="6" t="s">
        <v>10</v>
      </c>
      <c r="D5" s="5">
        <v>20100401130</v>
      </c>
      <c r="E5" s="7" t="s">
        <v>664</v>
      </c>
      <c r="F5" s="10">
        <v>73.67</v>
      </c>
      <c r="G5" s="12">
        <v>82</v>
      </c>
      <c r="H5" s="12">
        <f>F5*0.5+G5*0.5</f>
        <v>77.835000000000008</v>
      </c>
      <c r="I5" s="9">
        <v>3</v>
      </c>
      <c r="J5" s="9" t="s">
        <v>809</v>
      </c>
    </row>
    <row r="6" spans="1:10" x14ac:dyDescent="0.25">
      <c r="A6" s="13" t="s">
        <v>660</v>
      </c>
      <c r="B6" s="13" t="s">
        <v>671</v>
      </c>
      <c r="C6" s="14" t="s">
        <v>68</v>
      </c>
      <c r="D6" s="13">
        <v>20100606903</v>
      </c>
      <c r="E6" s="15" t="s">
        <v>672</v>
      </c>
      <c r="F6" s="18">
        <v>58</v>
      </c>
      <c r="G6" s="28">
        <v>91.2</v>
      </c>
      <c r="H6" s="28">
        <f>F6*0.5+G6*0.5</f>
        <v>74.599999999999994</v>
      </c>
      <c r="I6" s="17">
        <v>1</v>
      </c>
      <c r="J6" s="17" t="s">
        <v>807</v>
      </c>
    </row>
    <row r="7" spans="1:10" x14ac:dyDescent="0.25">
      <c r="A7" s="13" t="s">
        <v>660</v>
      </c>
      <c r="B7" s="13" t="s">
        <v>667</v>
      </c>
      <c r="C7" s="14" t="s">
        <v>68</v>
      </c>
      <c r="D7" s="13">
        <v>20100701004</v>
      </c>
      <c r="E7" s="15" t="s">
        <v>668</v>
      </c>
      <c r="F7" s="18">
        <v>66.67</v>
      </c>
      <c r="G7" s="28">
        <v>79.8</v>
      </c>
      <c r="H7" s="28">
        <f>F7*0.5+G7*0.5</f>
        <v>73.234999999999999</v>
      </c>
      <c r="I7" s="17">
        <v>2</v>
      </c>
      <c r="J7" s="17" t="s">
        <v>809</v>
      </c>
    </row>
    <row r="8" spans="1:10" x14ac:dyDescent="0.25">
      <c r="A8" s="13" t="s">
        <v>660</v>
      </c>
      <c r="B8" s="13" t="s">
        <v>669</v>
      </c>
      <c r="C8" s="14" t="s">
        <v>68</v>
      </c>
      <c r="D8" s="13">
        <v>20100104906</v>
      </c>
      <c r="E8" s="15" t="s">
        <v>670</v>
      </c>
      <c r="F8" s="18">
        <v>65.67</v>
      </c>
      <c r="G8" s="28" t="s">
        <v>804</v>
      </c>
      <c r="H8" s="28">
        <f>F8*0.5+0*0.5</f>
        <v>32.835000000000001</v>
      </c>
      <c r="I8" s="17">
        <v>3</v>
      </c>
      <c r="J8" s="17" t="s">
        <v>809</v>
      </c>
    </row>
    <row r="9" spans="1:10" x14ac:dyDescent="0.25">
      <c r="A9" s="5" t="s">
        <v>660</v>
      </c>
      <c r="B9" s="5" t="s">
        <v>675</v>
      </c>
      <c r="C9" s="6" t="s">
        <v>77</v>
      </c>
      <c r="D9" s="5">
        <v>20100300617</v>
      </c>
      <c r="E9" s="7" t="s">
        <v>676</v>
      </c>
      <c r="F9" s="10">
        <v>62</v>
      </c>
      <c r="G9" s="12">
        <v>91.2</v>
      </c>
      <c r="H9" s="12">
        <f>F9*0.5+G9*0.5</f>
        <v>76.599999999999994</v>
      </c>
      <c r="I9" s="9">
        <v>1</v>
      </c>
      <c r="J9" s="9" t="s">
        <v>807</v>
      </c>
    </row>
    <row r="10" spans="1:10" x14ac:dyDescent="0.25">
      <c r="A10" s="5" t="s">
        <v>660</v>
      </c>
      <c r="B10" s="5" t="s">
        <v>673</v>
      </c>
      <c r="C10" s="6" t="s">
        <v>77</v>
      </c>
      <c r="D10" s="5">
        <v>20100401004</v>
      </c>
      <c r="E10" s="7" t="s">
        <v>674</v>
      </c>
      <c r="F10" s="10">
        <v>65</v>
      </c>
      <c r="G10" s="12">
        <v>82.4</v>
      </c>
      <c r="H10" s="12">
        <f>F10*0.5+G10*0.5</f>
        <v>73.7</v>
      </c>
      <c r="I10" s="9">
        <v>2</v>
      </c>
      <c r="J10" s="9" t="s">
        <v>809</v>
      </c>
    </row>
    <row r="11" spans="1:10" x14ac:dyDescent="0.25">
      <c r="A11" s="5" t="s">
        <v>660</v>
      </c>
      <c r="B11" s="5" t="s">
        <v>677</v>
      </c>
      <c r="C11" s="6" t="s">
        <v>77</v>
      </c>
      <c r="D11" s="5">
        <v>20100807902</v>
      </c>
      <c r="E11" s="7" t="s">
        <v>678</v>
      </c>
      <c r="F11" s="10">
        <v>61</v>
      </c>
      <c r="G11" s="12">
        <v>84</v>
      </c>
      <c r="H11" s="12">
        <f>F11*0.5+G11*0.5</f>
        <v>72.5</v>
      </c>
      <c r="I11" s="9">
        <v>3</v>
      </c>
      <c r="J11" s="9" t="s">
        <v>809</v>
      </c>
    </row>
    <row r="12" spans="1:10" x14ac:dyDescent="0.25">
      <c r="A12" s="13" t="s">
        <v>660</v>
      </c>
      <c r="B12" s="13" t="s">
        <v>681</v>
      </c>
      <c r="C12" s="14" t="s">
        <v>82</v>
      </c>
      <c r="D12" s="13">
        <v>20100803708</v>
      </c>
      <c r="E12" s="15" t="s">
        <v>682</v>
      </c>
      <c r="F12" s="18">
        <v>63</v>
      </c>
      <c r="G12" s="28">
        <v>86</v>
      </c>
      <c r="H12" s="28">
        <f>F12*0.5+G12*0.5</f>
        <v>74.5</v>
      </c>
      <c r="I12" s="17">
        <v>1</v>
      </c>
      <c r="J12" s="17" t="s">
        <v>807</v>
      </c>
    </row>
    <row r="13" spans="1:10" x14ac:dyDescent="0.25">
      <c r="A13" s="13" t="s">
        <v>660</v>
      </c>
      <c r="B13" s="13" t="s">
        <v>683</v>
      </c>
      <c r="C13" s="14" t="s">
        <v>82</v>
      </c>
      <c r="D13" s="13">
        <v>20100815301</v>
      </c>
      <c r="E13" s="15" t="s">
        <v>684</v>
      </c>
      <c r="F13" s="18">
        <v>58.33</v>
      </c>
      <c r="G13" s="28">
        <v>77.599999999999994</v>
      </c>
      <c r="H13" s="28">
        <f>F13*0.5+G13*0.5</f>
        <v>67.965000000000003</v>
      </c>
      <c r="I13" s="17">
        <v>2</v>
      </c>
      <c r="J13" s="17" t="s">
        <v>809</v>
      </c>
    </row>
    <row r="14" spans="1:10" x14ac:dyDescent="0.25">
      <c r="A14" s="13" t="s">
        <v>660</v>
      </c>
      <c r="B14" s="13" t="s">
        <v>679</v>
      </c>
      <c r="C14" s="14" t="s">
        <v>82</v>
      </c>
      <c r="D14" s="13">
        <v>20100106507</v>
      </c>
      <c r="E14" s="15" t="s">
        <v>680</v>
      </c>
      <c r="F14" s="18">
        <v>67</v>
      </c>
      <c r="G14" s="28" t="s">
        <v>804</v>
      </c>
      <c r="H14" s="28">
        <f>F14*0.5+0*0.5</f>
        <v>33.5</v>
      </c>
      <c r="I14" s="17">
        <v>3</v>
      </c>
      <c r="J14" s="17" t="s">
        <v>809</v>
      </c>
    </row>
    <row r="15" spans="1:10" x14ac:dyDescent="0.25">
      <c r="A15" s="5" t="s">
        <v>660</v>
      </c>
      <c r="B15" s="5" t="s">
        <v>685</v>
      </c>
      <c r="C15" s="6" t="s">
        <v>85</v>
      </c>
      <c r="D15" s="5">
        <v>20100817819</v>
      </c>
      <c r="E15" s="7" t="s">
        <v>686</v>
      </c>
      <c r="F15" s="10">
        <v>67.33</v>
      </c>
      <c r="G15" s="12">
        <v>81.400000000000006</v>
      </c>
      <c r="H15" s="12">
        <f t="shared" ref="H15:H16" si="0">F15*0.5+G15*0.5</f>
        <v>74.365000000000009</v>
      </c>
      <c r="I15" s="9">
        <v>1</v>
      </c>
      <c r="J15" s="9" t="s">
        <v>807</v>
      </c>
    </row>
    <row r="16" spans="1:10" x14ac:dyDescent="0.25">
      <c r="A16" s="5" t="s">
        <v>660</v>
      </c>
      <c r="B16" s="5" t="s">
        <v>687</v>
      </c>
      <c r="C16" s="6" t="s">
        <v>85</v>
      </c>
      <c r="D16" s="5">
        <v>20100300807</v>
      </c>
      <c r="E16" s="7" t="s">
        <v>688</v>
      </c>
      <c r="F16" s="10">
        <v>59</v>
      </c>
      <c r="G16" s="12">
        <v>82.2</v>
      </c>
      <c r="H16" s="12">
        <f t="shared" si="0"/>
        <v>70.599999999999994</v>
      </c>
      <c r="I16" s="9">
        <v>2</v>
      </c>
      <c r="J16" s="9" t="s">
        <v>809</v>
      </c>
    </row>
    <row r="17" spans="1:10" x14ac:dyDescent="0.25">
      <c r="A17" s="5" t="s">
        <v>660</v>
      </c>
      <c r="B17" s="5" t="s">
        <v>689</v>
      </c>
      <c r="C17" s="6" t="s">
        <v>85</v>
      </c>
      <c r="D17" s="5">
        <v>20100816219</v>
      </c>
      <c r="E17" s="7" t="s">
        <v>690</v>
      </c>
      <c r="F17" s="10">
        <v>57</v>
      </c>
      <c r="G17" s="12" t="s">
        <v>804</v>
      </c>
      <c r="H17" s="12">
        <f>F17*0.5+0*0.5</f>
        <v>28.5</v>
      </c>
      <c r="I17" s="9">
        <v>3</v>
      </c>
      <c r="J17" s="9" t="s">
        <v>809</v>
      </c>
    </row>
    <row r="18" spans="1:10" x14ac:dyDescent="0.25">
      <c r="A18" s="13" t="s">
        <v>660</v>
      </c>
      <c r="B18" s="13" t="s">
        <v>699</v>
      </c>
      <c r="C18" s="14" t="s">
        <v>27</v>
      </c>
      <c r="D18" s="13">
        <v>20100102114</v>
      </c>
      <c r="E18" s="15" t="s">
        <v>700</v>
      </c>
      <c r="F18" s="18">
        <v>79.33</v>
      </c>
      <c r="G18" s="28">
        <v>85.2</v>
      </c>
      <c r="H18" s="28">
        <f t="shared" ref="H18:H24" si="1">F18*0.5+G18*0.5</f>
        <v>82.265000000000001</v>
      </c>
      <c r="I18" s="17">
        <v>1</v>
      </c>
      <c r="J18" s="17" t="s">
        <v>807</v>
      </c>
    </row>
    <row r="19" spans="1:10" x14ac:dyDescent="0.25">
      <c r="A19" s="13" t="s">
        <v>660</v>
      </c>
      <c r="B19" s="13" t="s">
        <v>703</v>
      </c>
      <c r="C19" s="14" t="s">
        <v>27</v>
      </c>
      <c r="D19" s="13">
        <v>20100604603</v>
      </c>
      <c r="E19" s="15" t="s">
        <v>704</v>
      </c>
      <c r="F19" s="18">
        <v>79.33</v>
      </c>
      <c r="G19" s="28">
        <v>84.4</v>
      </c>
      <c r="H19" s="28">
        <f t="shared" si="1"/>
        <v>81.865000000000009</v>
      </c>
      <c r="I19" s="17">
        <v>2</v>
      </c>
      <c r="J19" s="17" t="s">
        <v>807</v>
      </c>
    </row>
    <row r="20" spans="1:10" x14ac:dyDescent="0.25">
      <c r="A20" s="13" t="s">
        <v>660</v>
      </c>
      <c r="B20" s="13" t="s">
        <v>693</v>
      </c>
      <c r="C20" s="14" t="s">
        <v>27</v>
      </c>
      <c r="D20" s="13">
        <v>20100203311</v>
      </c>
      <c r="E20" s="15" t="s">
        <v>694</v>
      </c>
      <c r="F20" s="18">
        <v>80.67</v>
      </c>
      <c r="G20" s="28">
        <v>83</v>
      </c>
      <c r="H20" s="28">
        <f t="shared" si="1"/>
        <v>81.835000000000008</v>
      </c>
      <c r="I20" s="17">
        <v>3</v>
      </c>
      <c r="J20" s="17" t="s">
        <v>809</v>
      </c>
    </row>
    <row r="21" spans="1:10" x14ac:dyDescent="0.25">
      <c r="A21" s="13" t="s">
        <v>660</v>
      </c>
      <c r="B21" s="13" t="s">
        <v>691</v>
      </c>
      <c r="C21" s="14" t="s">
        <v>27</v>
      </c>
      <c r="D21" s="13">
        <v>20100706006</v>
      </c>
      <c r="E21" s="15" t="s">
        <v>692</v>
      </c>
      <c r="F21" s="18">
        <v>82.33</v>
      </c>
      <c r="G21" s="28">
        <v>81</v>
      </c>
      <c r="H21" s="28">
        <f t="shared" si="1"/>
        <v>81.664999999999992</v>
      </c>
      <c r="I21" s="17">
        <v>4</v>
      </c>
      <c r="J21" s="17" t="s">
        <v>809</v>
      </c>
    </row>
    <row r="22" spans="1:10" x14ac:dyDescent="0.25">
      <c r="A22" s="13" t="s">
        <v>660</v>
      </c>
      <c r="B22" s="13" t="s">
        <v>695</v>
      </c>
      <c r="C22" s="14" t="s">
        <v>27</v>
      </c>
      <c r="D22" s="13">
        <v>20100808001</v>
      </c>
      <c r="E22" s="15" t="s">
        <v>696</v>
      </c>
      <c r="F22" s="18">
        <v>80</v>
      </c>
      <c r="G22" s="28">
        <v>82.8</v>
      </c>
      <c r="H22" s="28">
        <f t="shared" si="1"/>
        <v>81.400000000000006</v>
      </c>
      <c r="I22" s="17">
        <v>5</v>
      </c>
      <c r="J22" s="17" t="s">
        <v>809</v>
      </c>
    </row>
    <row r="23" spans="1:10" x14ac:dyDescent="0.25">
      <c r="A23" s="13" t="s">
        <v>660</v>
      </c>
      <c r="B23" s="13" t="s">
        <v>697</v>
      </c>
      <c r="C23" s="14" t="s">
        <v>27</v>
      </c>
      <c r="D23" s="13">
        <v>20100303408</v>
      </c>
      <c r="E23" s="15" t="s">
        <v>698</v>
      </c>
      <c r="F23" s="18">
        <v>80</v>
      </c>
      <c r="G23" s="28">
        <v>82.4</v>
      </c>
      <c r="H23" s="28">
        <f t="shared" si="1"/>
        <v>81.2</v>
      </c>
      <c r="I23" s="17">
        <v>6</v>
      </c>
      <c r="J23" s="17" t="s">
        <v>809</v>
      </c>
    </row>
    <row r="24" spans="1:10" x14ac:dyDescent="0.25">
      <c r="A24" s="13" t="s">
        <v>660</v>
      </c>
      <c r="B24" s="13" t="s">
        <v>701</v>
      </c>
      <c r="C24" s="14" t="s">
        <v>27</v>
      </c>
      <c r="D24" s="13">
        <v>20100502230</v>
      </c>
      <c r="E24" s="15" t="s">
        <v>702</v>
      </c>
      <c r="F24" s="18">
        <v>79.33</v>
      </c>
      <c r="G24" s="28">
        <v>80</v>
      </c>
      <c r="H24" s="28">
        <f t="shared" si="1"/>
        <v>79.664999999999992</v>
      </c>
      <c r="I24" s="17">
        <v>7</v>
      </c>
      <c r="J24" s="17" t="s">
        <v>809</v>
      </c>
    </row>
  </sheetData>
  <sortState xmlns:xlrd2="http://schemas.microsoft.com/office/spreadsheetml/2017/richdata2" ref="A18:I24">
    <sortCondition ref="I18:I24"/>
  </sortState>
  <mergeCells count="1">
    <mergeCell ref="A1:J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5790-85D3-4782-A5C0-85CEEDB020B9}">
  <dimension ref="A1:J22"/>
  <sheetViews>
    <sheetView workbookViewId="0">
      <selection activeCell="I3" sqref="I3:I22"/>
    </sheetView>
  </sheetViews>
  <sheetFormatPr defaultRowHeight="13.8" x14ac:dyDescent="0.25"/>
  <cols>
    <col min="1" max="1" width="22.6640625" bestFit="1" customWidth="1"/>
    <col min="2" max="2" width="7.5546875" bestFit="1" customWidth="1"/>
    <col min="3" max="3" width="16.109375" bestFit="1" customWidth="1"/>
    <col min="4" max="4" width="12.77734375" customWidth="1"/>
    <col min="5" max="5" width="9.5546875" customWidth="1"/>
    <col min="6" max="6" width="16.109375" customWidth="1"/>
    <col min="7" max="7" width="9.5546875" style="24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810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60</v>
      </c>
      <c r="B3" s="5" t="s">
        <v>61</v>
      </c>
      <c r="C3" s="6" t="s">
        <v>10</v>
      </c>
      <c r="D3" s="5">
        <v>20100304014</v>
      </c>
      <c r="E3" s="7" t="s">
        <v>62</v>
      </c>
      <c r="F3" s="10">
        <v>66.33</v>
      </c>
      <c r="G3" s="12">
        <v>87.8</v>
      </c>
      <c r="H3" s="12">
        <f>F3*0.5+G3*0.5</f>
        <v>77.064999999999998</v>
      </c>
      <c r="I3" s="9">
        <v>1</v>
      </c>
      <c r="J3" s="9" t="s">
        <v>807</v>
      </c>
    </row>
    <row r="4" spans="1:10" x14ac:dyDescent="0.25">
      <c r="A4" s="5" t="s">
        <v>60</v>
      </c>
      <c r="B4" s="5" t="s">
        <v>63</v>
      </c>
      <c r="C4" s="6" t="s">
        <v>10</v>
      </c>
      <c r="D4" s="5">
        <v>20100815330</v>
      </c>
      <c r="E4" s="7" t="s">
        <v>64</v>
      </c>
      <c r="F4" s="10">
        <v>63.33</v>
      </c>
      <c r="G4" s="12">
        <v>88</v>
      </c>
      <c r="H4" s="12">
        <f t="shared" ref="H4:H21" si="0">F4*0.5+G4*0.5</f>
        <v>75.664999999999992</v>
      </c>
      <c r="I4" s="9">
        <v>2</v>
      </c>
      <c r="J4" s="9" t="s">
        <v>809</v>
      </c>
    </row>
    <row r="5" spans="1:10" x14ac:dyDescent="0.25">
      <c r="A5" s="5" t="s">
        <v>60</v>
      </c>
      <c r="B5" s="5" t="s">
        <v>65</v>
      </c>
      <c r="C5" s="6" t="s">
        <v>10</v>
      </c>
      <c r="D5" s="5">
        <v>20100704309</v>
      </c>
      <c r="E5" s="7" t="s">
        <v>66</v>
      </c>
      <c r="F5" s="5">
        <v>49.33</v>
      </c>
      <c r="G5" s="12">
        <v>87.4</v>
      </c>
      <c r="H5" s="12">
        <f t="shared" si="0"/>
        <v>68.365000000000009</v>
      </c>
      <c r="I5" s="9">
        <v>3</v>
      </c>
      <c r="J5" s="9" t="s">
        <v>809</v>
      </c>
    </row>
    <row r="6" spans="1:10" s="26" customFormat="1" x14ac:dyDescent="0.25">
      <c r="A6" s="13" t="s">
        <v>60</v>
      </c>
      <c r="B6" s="13" t="s">
        <v>67</v>
      </c>
      <c r="C6" s="14" t="s">
        <v>68</v>
      </c>
      <c r="D6" s="13">
        <v>20100200424</v>
      </c>
      <c r="E6" s="15" t="s">
        <v>69</v>
      </c>
      <c r="F6" s="18">
        <v>75</v>
      </c>
      <c r="G6" s="28">
        <v>92</v>
      </c>
      <c r="H6" s="28">
        <f>F6*0.5+G6*0.5</f>
        <v>83.5</v>
      </c>
      <c r="I6" s="17">
        <v>1</v>
      </c>
      <c r="J6" s="17" t="s">
        <v>807</v>
      </c>
    </row>
    <row r="7" spans="1:10" s="26" customFormat="1" x14ac:dyDescent="0.25">
      <c r="A7" s="13" t="s">
        <v>60</v>
      </c>
      <c r="B7" s="13" t="s">
        <v>74</v>
      </c>
      <c r="C7" s="14" t="s">
        <v>68</v>
      </c>
      <c r="D7" s="13">
        <v>20100818819</v>
      </c>
      <c r="E7" s="15" t="s">
        <v>75</v>
      </c>
      <c r="F7" s="18">
        <v>70.33</v>
      </c>
      <c r="G7" s="28">
        <v>95.6</v>
      </c>
      <c r="H7" s="28">
        <f>F7*0.5+G7*0.5</f>
        <v>82.965000000000003</v>
      </c>
      <c r="I7" s="17">
        <v>2</v>
      </c>
      <c r="J7" s="17" t="s">
        <v>809</v>
      </c>
    </row>
    <row r="8" spans="1:10" s="26" customFormat="1" x14ac:dyDescent="0.25">
      <c r="A8" s="13" t="s">
        <v>60</v>
      </c>
      <c r="B8" s="13" t="s">
        <v>70</v>
      </c>
      <c r="C8" s="14" t="s">
        <v>68</v>
      </c>
      <c r="D8" s="13">
        <v>20100502023</v>
      </c>
      <c r="E8" s="15" t="s">
        <v>71</v>
      </c>
      <c r="F8" s="18">
        <v>71.67</v>
      </c>
      <c r="G8" s="28">
        <v>79.2</v>
      </c>
      <c r="H8" s="28">
        <f>F8*0.5+G8*0.5</f>
        <v>75.435000000000002</v>
      </c>
      <c r="I8" s="17">
        <v>3</v>
      </c>
      <c r="J8" s="17" t="s">
        <v>809</v>
      </c>
    </row>
    <row r="9" spans="1:10" s="26" customFormat="1" x14ac:dyDescent="0.25">
      <c r="A9" s="13" t="s">
        <v>60</v>
      </c>
      <c r="B9" s="13" t="s">
        <v>72</v>
      </c>
      <c r="C9" s="14" t="s">
        <v>68</v>
      </c>
      <c r="D9" s="13">
        <v>20100104519</v>
      </c>
      <c r="E9" s="15" t="s">
        <v>73</v>
      </c>
      <c r="F9" s="18">
        <v>70.33</v>
      </c>
      <c r="G9" s="28" t="s">
        <v>804</v>
      </c>
      <c r="H9" s="28">
        <f>F9*0.5+0*0.5</f>
        <v>35.164999999999999</v>
      </c>
      <c r="I9" s="17">
        <v>4</v>
      </c>
      <c r="J9" s="17" t="s">
        <v>809</v>
      </c>
    </row>
    <row r="10" spans="1:10" x14ac:dyDescent="0.25">
      <c r="A10" s="5" t="s">
        <v>60</v>
      </c>
      <c r="B10" s="5" t="s">
        <v>76</v>
      </c>
      <c r="C10" s="6" t="s">
        <v>77</v>
      </c>
      <c r="D10" s="5">
        <v>20100200825</v>
      </c>
      <c r="E10" s="7" t="s">
        <v>78</v>
      </c>
      <c r="F10" s="10">
        <v>53.67</v>
      </c>
      <c r="G10" s="12">
        <v>89.4</v>
      </c>
      <c r="H10" s="12">
        <f t="shared" si="0"/>
        <v>71.534999999999997</v>
      </c>
      <c r="I10" s="9">
        <v>1</v>
      </c>
      <c r="J10" s="9" t="s">
        <v>807</v>
      </c>
    </row>
    <row r="11" spans="1:10" x14ac:dyDescent="0.25">
      <c r="A11" s="5" t="s">
        <v>60</v>
      </c>
      <c r="B11" s="5" t="s">
        <v>79</v>
      </c>
      <c r="C11" s="6" t="s">
        <v>77</v>
      </c>
      <c r="D11" s="5">
        <v>20100818123</v>
      </c>
      <c r="E11" s="7" t="s">
        <v>80</v>
      </c>
      <c r="F11" s="10">
        <v>39</v>
      </c>
      <c r="G11" s="12">
        <v>80.400000000000006</v>
      </c>
      <c r="H11" s="12">
        <f t="shared" si="0"/>
        <v>59.7</v>
      </c>
      <c r="I11" s="9">
        <v>2</v>
      </c>
      <c r="J11" s="9" t="s">
        <v>809</v>
      </c>
    </row>
    <row r="12" spans="1:10" x14ac:dyDescent="0.25">
      <c r="A12" s="13" t="s">
        <v>60</v>
      </c>
      <c r="B12" s="13" t="s">
        <v>81</v>
      </c>
      <c r="C12" s="14" t="s">
        <v>82</v>
      </c>
      <c r="D12" s="13">
        <v>20100303804</v>
      </c>
      <c r="E12" s="15" t="s">
        <v>83</v>
      </c>
      <c r="F12" s="18">
        <v>61.67</v>
      </c>
      <c r="G12" s="28">
        <v>90.6</v>
      </c>
      <c r="H12" s="28">
        <f t="shared" si="0"/>
        <v>76.134999999999991</v>
      </c>
      <c r="I12" s="17">
        <v>1</v>
      </c>
      <c r="J12" s="17" t="s">
        <v>807</v>
      </c>
    </row>
    <row r="13" spans="1:10" x14ac:dyDescent="0.25">
      <c r="A13" s="5" t="s">
        <v>60</v>
      </c>
      <c r="B13" s="5" t="s">
        <v>87</v>
      </c>
      <c r="C13" s="6" t="s">
        <v>85</v>
      </c>
      <c r="D13" s="5">
        <v>20100804329</v>
      </c>
      <c r="E13" s="7" t="s">
        <v>88</v>
      </c>
      <c r="F13" s="10">
        <v>68.67</v>
      </c>
      <c r="G13" s="12">
        <v>86.4</v>
      </c>
      <c r="H13" s="12">
        <f>F13*0.5+G13*0.5</f>
        <v>77.534999999999997</v>
      </c>
      <c r="I13" s="9">
        <v>1</v>
      </c>
      <c r="J13" s="9" t="s">
        <v>809</v>
      </c>
    </row>
    <row r="14" spans="1:10" x14ac:dyDescent="0.25">
      <c r="A14" s="5" t="s">
        <v>60</v>
      </c>
      <c r="B14" s="5" t="s">
        <v>84</v>
      </c>
      <c r="C14" s="6" t="s">
        <v>85</v>
      </c>
      <c r="D14" s="5">
        <v>20100500727</v>
      </c>
      <c r="E14" s="7" t="s">
        <v>86</v>
      </c>
      <c r="F14" s="10">
        <v>71.33</v>
      </c>
      <c r="G14" s="12">
        <v>75.2</v>
      </c>
      <c r="H14" s="12">
        <f>F14*0.5+G14*0.5</f>
        <v>73.265000000000001</v>
      </c>
      <c r="I14" s="9">
        <v>2</v>
      </c>
      <c r="J14" s="9" t="s">
        <v>809</v>
      </c>
    </row>
    <row r="15" spans="1:10" x14ac:dyDescent="0.25">
      <c r="A15" s="5" t="s">
        <v>60</v>
      </c>
      <c r="B15" s="19" t="s">
        <v>89</v>
      </c>
      <c r="C15" s="6" t="s">
        <v>85</v>
      </c>
      <c r="D15" s="5">
        <v>20100807124</v>
      </c>
      <c r="E15" s="7" t="s">
        <v>90</v>
      </c>
      <c r="F15" s="20">
        <v>49.67</v>
      </c>
      <c r="G15" s="12">
        <v>87</v>
      </c>
      <c r="H15" s="12">
        <f>F15*0.5+G15*0.5</f>
        <v>68.335000000000008</v>
      </c>
      <c r="I15" s="9">
        <v>3</v>
      </c>
      <c r="J15" s="9" t="s">
        <v>809</v>
      </c>
    </row>
    <row r="16" spans="1:10" x14ac:dyDescent="0.25">
      <c r="A16" s="13" t="s">
        <v>60</v>
      </c>
      <c r="B16" s="13" t="s">
        <v>91</v>
      </c>
      <c r="C16" s="14" t="s">
        <v>92</v>
      </c>
      <c r="D16" s="13">
        <v>20100100107</v>
      </c>
      <c r="E16" s="15" t="s">
        <v>93</v>
      </c>
      <c r="F16" s="18">
        <v>73</v>
      </c>
      <c r="G16" s="28">
        <v>89.4</v>
      </c>
      <c r="H16" s="28">
        <f t="shared" si="0"/>
        <v>81.2</v>
      </c>
      <c r="I16" s="17">
        <v>1</v>
      </c>
      <c r="J16" s="17" t="s">
        <v>807</v>
      </c>
    </row>
    <row r="17" spans="1:10" x14ac:dyDescent="0.25">
      <c r="A17" s="13" t="s">
        <v>60</v>
      </c>
      <c r="B17" s="13" t="s">
        <v>94</v>
      </c>
      <c r="C17" s="14" t="s">
        <v>92</v>
      </c>
      <c r="D17" s="13">
        <v>20100100806</v>
      </c>
      <c r="E17" s="15" t="s">
        <v>95</v>
      </c>
      <c r="F17" s="18">
        <v>72</v>
      </c>
      <c r="G17" s="28">
        <v>90.2</v>
      </c>
      <c r="H17" s="28">
        <f t="shared" si="0"/>
        <v>81.099999999999994</v>
      </c>
      <c r="I17" s="17">
        <v>2</v>
      </c>
      <c r="J17" s="17" t="s">
        <v>809</v>
      </c>
    </row>
    <row r="18" spans="1:10" x14ac:dyDescent="0.25">
      <c r="A18" s="13" t="s">
        <v>60</v>
      </c>
      <c r="B18" s="13" t="s">
        <v>96</v>
      </c>
      <c r="C18" s="14" t="s">
        <v>92</v>
      </c>
      <c r="D18" s="13">
        <v>20100600314</v>
      </c>
      <c r="E18" s="15" t="s">
        <v>97</v>
      </c>
      <c r="F18" s="18">
        <v>71</v>
      </c>
      <c r="G18" s="28">
        <v>90.8</v>
      </c>
      <c r="H18" s="28">
        <f t="shared" si="0"/>
        <v>80.900000000000006</v>
      </c>
      <c r="I18" s="17">
        <v>3</v>
      </c>
      <c r="J18" s="17" t="s">
        <v>809</v>
      </c>
    </row>
    <row r="19" spans="1:10" x14ac:dyDescent="0.25">
      <c r="A19" s="13" t="s">
        <v>60</v>
      </c>
      <c r="B19" s="13" t="s">
        <v>98</v>
      </c>
      <c r="C19" s="14" t="s">
        <v>92</v>
      </c>
      <c r="D19" s="13">
        <v>20100704908</v>
      </c>
      <c r="E19" s="15" t="s">
        <v>99</v>
      </c>
      <c r="F19" s="18">
        <v>71</v>
      </c>
      <c r="G19" s="28">
        <v>80.400000000000006</v>
      </c>
      <c r="H19" s="28">
        <f t="shared" si="0"/>
        <v>75.7</v>
      </c>
      <c r="I19" s="17">
        <v>4</v>
      </c>
      <c r="J19" s="17" t="s">
        <v>809</v>
      </c>
    </row>
    <row r="20" spans="1:10" x14ac:dyDescent="0.25">
      <c r="A20" s="5" t="s">
        <v>60</v>
      </c>
      <c r="B20" s="5" t="s">
        <v>100</v>
      </c>
      <c r="C20" s="6" t="s">
        <v>27</v>
      </c>
      <c r="D20" s="5">
        <v>20100807630</v>
      </c>
      <c r="E20" s="7" t="s">
        <v>101</v>
      </c>
      <c r="F20" s="10">
        <v>80.67</v>
      </c>
      <c r="G20" s="12">
        <v>89.8</v>
      </c>
      <c r="H20" s="12">
        <f t="shared" si="0"/>
        <v>85.234999999999999</v>
      </c>
      <c r="I20" s="9">
        <v>1</v>
      </c>
      <c r="J20" s="9" t="s">
        <v>807</v>
      </c>
    </row>
    <row r="21" spans="1:10" x14ac:dyDescent="0.25">
      <c r="A21" s="5" t="s">
        <v>60</v>
      </c>
      <c r="B21" s="5" t="s">
        <v>102</v>
      </c>
      <c r="C21" s="6" t="s">
        <v>27</v>
      </c>
      <c r="D21" s="5">
        <v>20100709113</v>
      </c>
      <c r="E21" s="7" t="s">
        <v>103</v>
      </c>
      <c r="F21" s="10">
        <v>79.67</v>
      </c>
      <c r="G21" s="12">
        <v>88.4</v>
      </c>
      <c r="H21" s="12">
        <f t="shared" si="0"/>
        <v>84.034999999999997</v>
      </c>
      <c r="I21" s="9">
        <v>2</v>
      </c>
      <c r="J21" s="9" t="s">
        <v>809</v>
      </c>
    </row>
    <row r="22" spans="1:10" x14ac:dyDescent="0.25">
      <c r="A22" s="5" t="s">
        <v>60</v>
      </c>
      <c r="B22" s="5" t="s">
        <v>104</v>
      </c>
      <c r="C22" s="6" t="s">
        <v>27</v>
      </c>
      <c r="D22" s="5">
        <v>20100802521</v>
      </c>
      <c r="E22" s="7" t="s">
        <v>105</v>
      </c>
      <c r="F22" s="10">
        <v>79.33</v>
      </c>
      <c r="G22" s="12" t="s">
        <v>804</v>
      </c>
      <c r="H22" s="12">
        <f>F22*0.5+0*0.5</f>
        <v>39.664999999999999</v>
      </c>
      <c r="I22" s="9">
        <v>3</v>
      </c>
      <c r="J22" s="9" t="s">
        <v>809</v>
      </c>
    </row>
  </sheetData>
  <autoFilter ref="A2:J22" xr:uid="{F1842355-CD34-400C-8A06-0BFF4A4FE4A8}"/>
  <sortState xmlns:xlrd2="http://schemas.microsoft.com/office/spreadsheetml/2017/richdata2" ref="A13:I15">
    <sortCondition ref="I15"/>
  </sortState>
  <mergeCells count="1">
    <mergeCell ref="A1:J1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8458-6A0A-4EBB-84B4-59D4718D22C5}">
  <dimension ref="A1:J26"/>
  <sheetViews>
    <sheetView workbookViewId="0">
      <selection activeCell="I3" sqref="I3:I26"/>
    </sheetView>
  </sheetViews>
  <sheetFormatPr defaultRowHeight="13.8" x14ac:dyDescent="0.25"/>
  <cols>
    <col min="1" max="1" width="22.66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829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705</v>
      </c>
      <c r="B3" s="5" t="s">
        <v>706</v>
      </c>
      <c r="C3" s="6" t="s">
        <v>10</v>
      </c>
      <c r="D3" s="5">
        <v>20100606314</v>
      </c>
      <c r="E3" s="7" t="s">
        <v>707</v>
      </c>
      <c r="F3" s="10">
        <v>67</v>
      </c>
      <c r="G3" s="12">
        <v>87</v>
      </c>
      <c r="H3" s="12">
        <f>F3*0.5+G3*0.5</f>
        <v>77</v>
      </c>
      <c r="I3" s="9">
        <v>1</v>
      </c>
      <c r="J3" s="9" t="s">
        <v>807</v>
      </c>
    </row>
    <row r="4" spans="1:10" x14ac:dyDescent="0.25">
      <c r="A4" s="5" t="s">
        <v>705</v>
      </c>
      <c r="B4" s="6" t="s">
        <v>708</v>
      </c>
      <c r="C4" s="6" t="s">
        <v>10</v>
      </c>
      <c r="D4" s="6">
        <v>20100815010</v>
      </c>
      <c r="E4" s="7" t="s">
        <v>709</v>
      </c>
      <c r="F4" s="21">
        <v>53.67</v>
      </c>
      <c r="G4" s="12" t="s">
        <v>804</v>
      </c>
      <c r="H4" s="12">
        <f>F4*0.5+0*0.5</f>
        <v>26.835000000000001</v>
      </c>
      <c r="I4" s="9">
        <v>2</v>
      </c>
      <c r="J4" s="9" t="s">
        <v>809</v>
      </c>
    </row>
    <row r="5" spans="1:10" x14ac:dyDescent="0.25">
      <c r="A5" s="13" t="s">
        <v>705</v>
      </c>
      <c r="B5" s="13" t="s">
        <v>712</v>
      </c>
      <c r="C5" s="14" t="s">
        <v>68</v>
      </c>
      <c r="D5" s="13">
        <v>20100301823</v>
      </c>
      <c r="E5" s="15" t="s">
        <v>713</v>
      </c>
      <c r="F5" s="18">
        <v>69</v>
      </c>
      <c r="G5" s="28">
        <v>86.6</v>
      </c>
      <c r="H5" s="28">
        <f>F5*0.5+G5*0.5</f>
        <v>77.8</v>
      </c>
      <c r="I5" s="17">
        <v>1</v>
      </c>
      <c r="J5" s="17" t="s">
        <v>807</v>
      </c>
    </row>
    <row r="6" spans="1:10" x14ac:dyDescent="0.25">
      <c r="A6" s="13" t="s">
        <v>705</v>
      </c>
      <c r="B6" s="13" t="s">
        <v>710</v>
      </c>
      <c r="C6" s="14" t="s">
        <v>68</v>
      </c>
      <c r="D6" s="13">
        <v>20100605628</v>
      </c>
      <c r="E6" s="15" t="s">
        <v>711</v>
      </c>
      <c r="F6" s="18">
        <v>74.67</v>
      </c>
      <c r="G6" s="28" t="s">
        <v>804</v>
      </c>
      <c r="H6" s="28">
        <f>F6*0.5+0*0.5</f>
        <v>37.335000000000001</v>
      </c>
      <c r="I6" s="17">
        <v>2</v>
      </c>
      <c r="J6" s="17" t="s">
        <v>809</v>
      </c>
    </row>
    <row r="7" spans="1:10" x14ac:dyDescent="0.25">
      <c r="A7" s="13" t="s">
        <v>705</v>
      </c>
      <c r="B7" s="13" t="s">
        <v>714</v>
      </c>
      <c r="C7" s="14" t="s">
        <v>68</v>
      </c>
      <c r="D7" s="13">
        <v>20100806128</v>
      </c>
      <c r="E7" s="15" t="s">
        <v>715</v>
      </c>
      <c r="F7" s="18">
        <v>68.33</v>
      </c>
      <c r="G7" s="28" t="s">
        <v>804</v>
      </c>
      <c r="H7" s="28">
        <f>F7*0.5+0*0.5</f>
        <v>34.164999999999999</v>
      </c>
      <c r="I7" s="17">
        <v>3</v>
      </c>
      <c r="J7" s="17" t="s">
        <v>809</v>
      </c>
    </row>
    <row r="8" spans="1:10" x14ac:dyDescent="0.25">
      <c r="A8" s="5" t="s">
        <v>705</v>
      </c>
      <c r="B8" s="5" t="s">
        <v>718</v>
      </c>
      <c r="C8" s="6" t="s">
        <v>85</v>
      </c>
      <c r="D8" s="5">
        <v>20100600902</v>
      </c>
      <c r="E8" s="7" t="s">
        <v>719</v>
      </c>
      <c r="F8" s="10">
        <v>66.33</v>
      </c>
      <c r="G8" s="12">
        <v>86.3</v>
      </c>
      <c r="H8" s="12">
        <f>F8*0.5+G8*0.5</f>
        <v>76.314999999999998</v>
      </c>
      <c r="I8" s="9">
        <v>1</v>
      </c>
      <c r="J8" s="9" t="s">
        <v>807</v>
      </c>
    </row>
    <row r="9" spans="1:10" x14ac:dyDescent="0.25">
      <c r="A9" s="5" t="s">
        <v>705</v>
      </c>
      <c r="B9" s="5" t="s">
        <v>716</v>
      </c>
      <c r="C9" s="6" t="s">
        <v>85</v>
      </c>
      <c r="D9" s="5">
        <v>20100102510</v>
      </c>
      <c r="E9" s="7" t="s">
        <v>717</v>
      </c>
      <c r="F9" s="10">
        <v>68</v>
      </c>
      <c r="G9" s="12">
        <v>83.6</v>
      </c>
      <c r="H9" s="12">
        <f>F9*0.5+G9*0.5</f>
        <v>75.8</v>
      </c>
      <c r="I9" s="9">
        <v>2</v>
      </c>
      <c r="J9" s="9" t="s">
        <v>809</v>
      </c>
    </row>
    <row r="10" spans="1:10" x14ac:dyDescent="0.25">
      <c r="A10" s="5" t="s">
        <v>705</v>
      </c>
      <c r="B10" s="5" t="s">
        <v>720</v>
      </c>
      <c r="C10" s="6" t="s">
        <v>85</v>
      </c>
      <c r="D10" s="5">
        <v>20100201326</v>
      </c>
      <c r="E10" s="7" t="s">
        <v>721</v>
      </c>
      <c r="F10" s="10">
        <v>64</v>
      </c>
      <c r="G10" s="12" t="s">
        <v>804</v>
      </c>
      <c r="H10" s="12">
        <f>F10*0.5+0*0.5</f>
        <v>32</v>
      </c>
      <c r="I10" s="9">
        <v>3</v>
      </c>
      <c r="J10" s="9" t="s">
        <v>809</v>
      </c>
    </row>
    <row r="11" spans="1:10" x14ac:dyDescent="0.25">
      <c r="A11" s="13" t="s">
        <v>705</v>
      </c>
      <c r="B11" s="13" t="s">
        <v>722</v>
      </c>
      <c r="C11" s="14" t="s">
        <v>92</v>
      </c>
      <c r="D11" s="13">
        <v>20100302220</v>
      </c>
      <c r="E11" s="15" t="s">
        <v>723</v>
      </c>
      <c r="F11" s="18">
        <v>66</v>
      </c>
      <c r="G11" s="28">
        <v>84.2</v>
      </c>
      <c r="H11" s="28">
        <f t="shared" ref="H11:H21" si="0">F11*0.5+G11*0.5</f>
        <v>75.099999999999994</v>
      </c>
      <c r="I11" s="17">
        <v>1</v>
      </c>
      <c r="J11" s="17" t="s">
        <v>807</v>
      </c>
    </row>
    <row r="12" spans="1:10" x14ac:dyDescent="0.25">
      <c r="A12" s="13" t="s">
        <v>705</v>
      </c>
      <c r="B12" s="13" t="s">
        <v>724</v>
      </c>
      <c r="C12" s="14" t="s">
        <v>92</v>
      </c>
      <c r="D12" s="13">
        <v>20100500503</v>
      </c>
      <c r="E12" s="15" t="s">
        <v>725</v>
      </c>
      <c r="F12" s="18">
        <v>50</v>
      </c>
      <c r="G12" s="28">
        <v>75.900000000000006</v>
      </c>
      <c r="H12" s="28">
        <f t="shared" si="0"/>
        <v>62.95</v>
      </c>
      <c r="I12" s="17">
        <v>2</v>
      </c>
      <c r="J12" s="17" t="s">
        <v>809</v>
      </c>
    </row>
    <row r="13" spans="1:10" x14ac:dyDescent="0.25">
      <c r="A13" s="5" t="s">
        <v>705</v>
      </c>
      <c r="B13" s="5" t="s">
        <v>726</v>
      </c>
      <c r="C13" s="6" t="s">
        <v>362</v>
      </c>
      <c r="D13" s="5">
        <v>20100801511</v>
      </c>
      <c r="E13" s="7" t="s">
        <v>727</v>
      </c>
      <c r="F13" s="10">
        <v>66.67</v>
      </c>
      <c r="G13" s="12">
        <v>86.2</v>
      </c>
      <c r="H13" s="12">
        <f t="shared" si="0"/>
        <v>76.435000000000002</v>
      </c>
      <c r="I13" s="9">
        <v>1</v>
      </c>
      <c r="J13" s="9" t="s">
        <v>807</v>
      </c>
    </row>
    <row r="14" spans="1:10" x14ac:dyDescent="0.25">
      <c r="A14" s="5" t="s">
        <v>705</v>
      </c>
      <c r="B14" s="5" t="s">
        <v>728</v>
      </c>
      <c r="C14" s="6" t="s">
        <v>362</v>
      </c>
      <c r="D14" s="5">
        <v>20100604804</v>
      </c>
      <c r="E14" s="7" t="s">
        <v>729</v>
      </c>
      <c r="F14" s="10">
        <v>58.33</v>
      </c>
      <c r="G14" s="12">
        <v>78.099999999999994</v>
      </c>
      <c r="H14" s="12">
        <f t="shared" si="0"/>
        <v>68.215000000000003</v>
      </c>
      <c r="I14" s="9">
        <v>2</v>
      </c>
      <c r="J14" s="9" t="s">
        <v>809</v>
      </c>
    </row>
    <row r="15" spans="1:10" x14ac:dyDescent="0.25">
      <c r="A15" s="5" t="s">
        <v>705</v>
      </c>
      <c r="B15" s="5" t="s">
        <v>730</v>
      </c>
      <c r="C15" s="6" t="s">
        <v>362</v>
      </c>
      <c r="D15" s="5">
        <v>20100603223</v>
      </c>
      <c r="E15" s="7" t="s">
        <v>731</v>
      </c>
      <c r="F15" s="10">
        <v>51.33</v>
      </c>
      <c r="G15" s="12">
        <v>80.400000000000006</v>
      </c>
      <c r="H15" s="12">
        <f t="shared" si="0"/>
        <v>65.865000000000009</v>
      </c>
      <c r="I15" s="9">
        <v>3</v>
      </c>
      <c r="J15" s="9" t="s">
        <v>809</v>
      </c>
    </row>
    <row r="16" spans="1:10" x14ac:dyDescent="0.25">
      <c r="A16" s="13" t="s">
        <v>705</v>
      </c>
      <c r="B16" s="13" t="s">
        <v>734</v>
      </c>
      <c r="C16" s="14" t="s">
        <v>375</v>
      </c>
      <c r="D16" s="13">
        <v>20100204530</v>
      </c>
      <c r="E16" s="15" t="s">
        <v>735</v>
      </c>
      <c r="F16" s="18">
        <v>64.33</v>
      </c>
      <c r="G16" s="28">
        <v>87.2</v>
      </c>
      <c r="H16" s="28">
        <f>F16*0.5+G16*0.5</f>
        <v>75.765000000000001</v>
      </c>
      <c r="I16" s="17">
        <v>1</v>
      </c>
      <c r="J16" s="17" t="s">
        <v>807</v>
      </c>
    </row>
    <row r="17" spans="1:10" x14ac:dyDescent="0.25">
      <c r="A17" s="13" t="s">
        <v>705</v>
      </c>
      <c r="B17" s="13" t="s">
        <v>732</v>
      </c>
      <c r="C17" s="14" t="s">
        <v>375</v>
      </c>
      <c r="D17" s="13">
        <v>20100704617</v>
      </c>
      <c r="E17" s="15" t="s">
        <v>733</v>
      </c>
      <c r="F17" s="18">
        <v>67</v>
      </c>
      <c r="G17" s="28">
        <v>82</v>
      </c>
      <c r="H17" s="28">
        <f>F17*0.5+G17*0.5</f>
        <v>74.5</v>
      </c>
      <c r="I17" s="17">
        <v>2</v>
      </c>
      <c r="J17" s="17" t="s">
        <v>809</v>
      </c>
    </row>
    <row r="18" spans="1:10" x14ac:dyDescent="0.25">
      <c r="A18" s="13" t="s">
        <v>705</v>
      </c>
      <c r="B18" s="13" t="s">
        <v>736</v>
      </c>
      <c r="C18" s="14" t="s">
        <v>375</v>
      </c>
      <c r="D18" s="13">
        <v>20100100401</v>
      </c>
      <c r="E18" s="15" t="s">
        <v>737</v>
      </c>
      <c r="F18" s="18">
        <v>63</v>
      </c>
      <c r="G18" s="28">
        <v>81.099999999999994</v>
      </c>
      <c r="H18" s="28">
        <f>F18*0.5+G18*0.5</f>
        <v>72.05</v>
      </c>
      <c r="I18" s="17">
        <v>3</v>
      </c>
      <c r="J18" s="17" t="s">
        <v>809</v>
      </c>
    </row>
    <row r="19" spans="1:10" x14ac:dyDescent="0.25">
      <c r="A19" s="5" t="s">
        <v>705</v>
      </c>
      <c r="B19" s="5" t="s">
        <v>738</v>
      </c>
      <c r="C19" s="6" t="s">
        <v>739</v>
      </c>
      <c r="D19" s="5">
        <v>20100203511</v>
      </c>
      <c r="E19" s="7" t="s">
        <v>740</v>
      </c>
      <c r="F19" s="10">
        <v>71.33</v>
      </c>
      <c r="G19" s="12">
        <v>86.4</v>
      </c>
      <c r="H19" s="12">
        <f t="shared" si="0"/>
        <v>78.865000000000009</v>
      </c>
      <c r="I19" s="9">
        <v>1</v>
      </c>
      <c r="J19" s="9" t="s">
        <v>807</v>
      </c>
    </row>
    <row r="20" spans="1:10" x14ac:dyDescent="0.25">
      <c r="A20" s="5" t="s">
        <v>705</v>
      </c>
      <c r="B20" s="5" t="s">
        <v>741</v>
      </c>
      <c r="C20" s="6" t="s">
        <v>739</v>
      </c>
      <c r="D20" s="5">
        <v>20100100825</v>
      </c>
      <c r="E20" s="7" t="s">
        <v>742</v>
      </c>
      <c r="F20" s="10">
        <v>69.67</v>
      </c>
      <c r="G20" s="12">
        <v>84.8</v>
      </c>
      <c r="H20" s="12">
        <f t="shared" si="0"/>
        <v>77.234999999999999</v>
      </c>
      <c r="I20" s="9">
        <v>2</v>
      </c>
      <c r="J20" s="9" t="s">
        <v>809</v>
      </c>
    </row>
    <row r="21" spans="1:10" x14ac:dyDescent="0.25">
      <c r="A21" s="5" t="s">
        <v>705</v>
      </c>
      <c r="B21" s="5" t="s">
        <v>743</v>
      </c>
      <c r="C21" s="6" t="s">
        <v>739</v>
      </c>
      <c r="D21" s="5">
        <v>20100703924</v>
      </c>
      <c r="E21" s="7" t="s">
        <v>744</v>
      </c>
      <c r="F21" s="10">
        <v>66.33</v>
      </c>
      <c r="G21" s="12">
        <v>81.8</v>
      </c>
      <c r="H21" s="12">
        <f t="shared" si="0"/>
        <v>74.064999999999998</v>
      </c>
      <c r="I21" s="9">
        <v>3</v>
      </c>
      <c r="J21" s="9" t="s">
        <v>809</v>
      </c>
    </row>
    <row r="22" spans="1:10" x14ac:dyDescent="0.25">
      <c r="A22" s="13" t="s">
        <v>705</v>
      </c>
      <c r="B22" s="13" t="s">
        <v>745</v>
      </c>
      <c r="C22" s="14" t="s">
        <v>746</v>
      </c>
      <c r="D22" s="13">
        <v>20100709420</v>
      </c>
      <c r="E22" s="15" t="s">
        <v>747</v>
      </c>
      <c r="F22" s="18">
        <v>79</v>
      </c>
      <c r="G22" s="28">
        <v>88.6</v>
      </c>
      <c r="H22" s="28">
        <f>F22*0.5+G22*0.5</f>
        <v>83.8</v>
      </c>
      <c r="I22" s="17">
        <v>1</v>
      </c>
      <c r="J22" s="17" t="s">
        <v>807</v>
      </c>
    </row>
    <row r="23" spans="1:10" x14ac:dyDescent="0.25">
      <c r="A23" s="13" t="s">
        <v>705</v>
      </c>
      <c r="B23" s="13" t="s">
        <v>748</v>
      </c>
      <c r="C23" s="14" t="s">
        <v>746</v>
      </c>
      <c r="D23" s="13">
        <v>20100800311</v>
      </c>
      <c r="E23" s="15" t="s">
        <v>749</v>
      </c>
      <c r="F23" s="18">
        <v>76.67</v>
      </c>
      <c r="G23" s="28">
        <v>86</v>
      </c>
      <c r="H23" s="28">
        <f>F23*0.5+G23*0.5</f>
        <v>81.335000000000008</v>
      </c>
      <c r="I23" s="17">
        <v>2</v>
      </c>
      <c r="J23" s="17" t="s">
        <v>809</v>
      </c>
    </row>
    <row r="24" spans="1:10" x14ac:dyDescent="0.25">
      <c r="A24" s="13" t="s">
        <v>705</v>
      </c>
      <c r="B24" s="13" t="s">
        <v>752</v>
      </c>
      <c r="C24" s="14" t="s">
        <v>746</v>
      </c>
      <c r="D24" s="13">
        <v>20100602315</v>
      </c>
      <c r="E24" s="15" t="s">
        <v>753</v>
      </c>
      <c r="F24" s="18">
        <v>72</v>
      </c>
      <c r="G24" s="28">
        <v>90.2</v>
      </c>
      <c r="H24" s="28">
        <f>F24*0.5+G24*0.5</f>
        <v>81.099999999999994</v>
      </c>
      <c r="I24" s="17">
        <v>3</v>
      </c>
      <c r="J24" s="17" t="s">
        <v>809</v>
      </c>
    </row>
    <row r="25" spans="1:10" x14ac:dyDescent="0.25">
      <c r="A25" s="13" t="s">
        <v>705</v>
      </c>
      <c r="B25" s="13" t="s">
        <v>750</v>
      </c>
      <c r="C25" s="14" t="s">
        <v>746</v>
      </c>
      <c r="D25" s="13">
        <v>20100203405</v>
      </c>
      <c r="E25" s="15" t="s">
        <v>751</v>
      </c>
      <c r="F25" s="18">
        <v>72</v>
      </c>
      <c r="G25" s="28">
        <v>87</v>
      </c>
      <c r="H25" s="28">
        <f>F25*0.5+G25*0.5</f>
        <v>79.5</v>
      </c>
      <c r="I25" s="17">
        <v>4</v>
      </c>
      <c r="J25" s="17" t="s">
        <v>809</v>
      </c>
    </row>
    <row r="26" spans="1:10" x14ac:dyDescent="0.25">
      <c r="A26" s="13" t="s">
        <v>705</v>
      </c>
      <c r="B26" s="13" t="s">
        <v>754</v>
      </c>
      <c r="C26" s="14" t="s">
        <v>746</v>
      </c>
      <c r="D26" s="13">
        <v>20100606321</v>
      </c>
      <c r="E26" s="15" t="s">
        <v>755</v>
      </c>
      <c r="F26" s="18">
        <v>72</v>
      </c>
      <c r="G26" s="28">
        <v>84.7</v>
      </c>
      <c r="H26" s="28">
        <f>F26*0.5+G26*0.5</f>
        <v>78.349999999999994</v>
      </c>
      <c r="I26" s="17">
        <v>5</v>
      </c>
      <c r="J26" s="17" t="s">
        <v>809</v>
      </c>
    </row>
  </sheetData>
  <sortState xmlns:xlrd2="http://schemas.microsoft.com/office/spreadsheetml/2017/richdata2" ref="A22:I26">
    <sortCondition ref="I22:I26"/>
  </sortState>
  <mergeCells count="1">
    <mergeCell ref="A1:J1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DB8C0-C44C-4D81-A6CB-C21F018FE8EA}">
  <dimension ref="A1:J25"/>
  <sheetViews>
    <sheetView tabSelected="1" workbookViewId="0">
      <selection activeCell="K15" sqref="K15"/>
    </sheetView>
  </sheetViews>
  <sheetFormatPr defaultRowHeight="13.8" x14ac:dyDescent="0.25"/>
  <cols>
    <col min="1" max="1" width="29.21875" bestFit="1" customWidth="1"/>
    <col min="2" max="2" width="7.5546875" bestFit="1" customWidth="1"/>
    <col min="3" max="3" width="16.109375" bestFit="1" customWidth="1"/>
    <col min="4" max="4" width="14.109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830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756</v>
      </c>
      <c r="B3" s="5" t="s">
        <v>757</v>
      </c>
      <c r="C3" s="6" t="s">
        <v>10</v>
      </c>
      <c r="D3" s="5">
        <v>20100103510</v>
      </c>
      <c r="E3" s="7" t="s">
        <v>758</v>
      </c>
      <c r="F3" s="10">
        <v>67</v>
      </c>
      <c r="G3" s="12">
        <v>79</v>
      </c>
      <c r="H3" s="12">
        <v>73</v>
      </c>
      <c r="I3" s="9">
        <v>1</v>
      </c>
      <c r="J3" s="9" t="s">
        <v>807</v>
      </c>
    </row>
    <row r="4" spans="1:10" x14ac:dyDescent="0.25">
      <c r="A4" s="13" t="s">
        <v>756</v>
      </c>
      <c r="B4" s="13" t="s">
        <v>759</v>
      </c>
      <c r="C4" s="14" t="s">
        <v>68</v>
      </c>
      <c r="D4" s="13">
        <v>20100301412</v>
      </c>
      <c r="E4" s="15" t="s">
        <v>760</v>
      </c>
      <c r="F4" s="18">
        <v>72.33</v>
      </c>
      <c r="G4" s="28">
        <v>91.8</v>
      </c>
      <c r="H4" s="28">
        <v>82.064999999999998</v>
      </c>
      <c r="I4" s="17">
        <v>1</v>
      </c>
      <c r="J4" s="17" t="s">
        <v>807</v>
      </c>
    </row>
    <row r="5" spans="1:10" x14ac:dyDescent="0.25">
      <c r="A5" s="13" t="s">
        <v>756</v>
      </c>
      <c r="B5" s="13" t="s">
        <v>761</v>
      </c>
      <c r="C5" s="14" t="s">
        <v>68</v>
      </c>
      <c r="D5" s="13">
        <v>20100104611</v>
      </c>
      <c r="E5" s="15" t="s">
        <v>762</v>
      </c>
      <c r="F5" s="18">
        <v>70</v>
      </c>
      <c r="G5" s="28">
        <v>84.8</v>
      </c>
      <c r="H5" s="28">
        <v>77.400000000000006</v>
      </c>
      <c r="I5" s="17">
        <v>2</v>
      </c>
      <c r="J5" s="17" t="s">
        <v>807</v>
      </c>
    </row>
    <row r="6" spans="1:10" x14ac:dyDescent="0.25">
      <c r="A6" s="13" t="s">
        <v>756</v>
      </c>
      <c r="B6" s="14" t="s">
        <v>769</v>
      </c>
      <c r="C6" s="14" t="s">
        <v>68</v>
      </c>
      <c r="D6" s="14">
        <v>20100401020</v>
      </c>
      <c r="E6" s="15" t="s">
        <v>770</v>
      </c>
      <c r="F6" s="30">
        <v>63.33</v>
      </c>
      <c r="G6" s="28">
        <v>90.2</v>
      </c>
      <c r="H6" s="28">
        <v>76.765000000000001</v>
      </c>
      <c r="I6" s="17">
        <v>3</v>
      </c>
      <c r="J6" s="17" t="s">
        <v>809</v>
      </c>
    </row>
    <row r="7" spans="1:10" x14ac:dyDescent="0.25">
      <c r="A7" s="13" t="s">
        <v>756</v>
      </c>
      <c r="B7" s="13" t="s">
        <v>763</v>
      </c>
      <c r="C7" s="14" t="s">
        <v>68</v>
      </c>
      <c r="D7" s="13">
        <v>20100105701</v>
      </c>
      <c r="E7" s="15" t="s">
        <v>764</v>
      </c>
      <c r="F7" s="18">
        <v>67</v>
      </c>
      <c r="G7" s="28">
        <v>85.6</v>
      </c>
      <c r="H7" s="28">
        <v>76.3</v>
      </c>
      <c r="I7" s="17">
        <v>4</v>
      </c>
      <c r="J7" s="17" t="s">
        <v>809</v>
      </c>
    </row>
    <row r="8" spans="1:10" x14ac:dyDescent="0.25">
      <c r="A8" s="13" t="s">
        <v>756</v>
      </c>
      <c r="B8" s="13" t="s">
        <v>767</v>
      </c>
      <c r="C8" s="14" t="s">
        <v>68</v>
      </c>
      <c r="D8" s="13">
        <v>20100818826</v>
      </c>
      <c r="E8" s="15" t="s">
        <v>768</v>
      </c>
      <c r="F8" s="18">
        <v>64</v>
      </c>
      <c r="G8" s="28">
        <v>82.4</v>
      </c>
      <c r="H8" s="28">
        <v>73.2</v>
      </c>
      <c r="I8" s="17">
        <v>5</v>
      </c>
      <c r="J8" s="17" t="s">
        <v>809</v>
      </c>
    </row>
    <row r="9" spans="1:10" x14ac:dyDescent="0.25">
      <c r="A9" s="13" t="s">
        <v>756</v>
      </c>
      <c r="B9" s="13" t="s">
        <v>765</v>
      </c>
      <c r="C9" s="14" t="s">
        <v>68</v>
      </c>
      <c r="D9" s="13">
        <v>20100201527</v>
      </c>
      <c r="E9" s="15" t="s">
        <v>766</v>
      </c>
      <c r="F9" s="18">
        <v>66.33</v>
      </c>
      <c r="G9" s="28">
        <v>76.599999999999994</v>
      </c>
      <c r="H9" s="28">
        <v>71.465000000000003</v>
      </c>
      <c r="I9" s="17">
        <v>6</v>
      </c>
      <c r="J9" s="17" t="s">
        <v>809</v>
      </c>
    </row>
    <row r="10" spans="1:10" x14ac:dyDescent="0.25">
      <c r="A10" s="5" t="s">
        <v>756</v>
      </c>
      <c r="B10" s="5" t="s">
        <v>771</v>
      </c>
      <c r="C10" s="6" t="s">
        <v>77</v>
      </c>
      <c r="D10" s="5">
        <v>20100813010</v>
      </c>
      <c r="E10" s="7" t="s">
        <v>772</v>
      </c>
      <c r="F10" s="10">
        <v>54.67</v>
      </c>
      <c r="G10" s="12">
        <v>77.2</v>
      </c>
      <c r="H10" s="12">
        <v>65.935000000000002</v>
      </c>
      <c r="I10" s="9">
        <v>1</v>
      </c>
      <c r="J10" s="9" t="s">
        <v>807</v>
      </c>
    </row>
    <row r="11" spans="1:10" x14ac:dyDescent="0.25">
      <c r="A11" s="5" t="s">
        <v>756</v>
      </c>
      <c r="B11" s="5" t="s">
        <v>773</v>
      </c>
      <c r="C11" s="6" t="s">
        <v>77</v>
      </c>
      <c r="D11" s="5">
        <v>20100815304</v>
      </c>
      <c r="E11" s="7" t="s">
        <v>774</v>
      </c>
      <c r="F11" s="10">
        <v>43.67</v>
      </c>
      <c r="G11" s="12">
        <v>77.8</v>
      </c>
      <c r="H11" s="12">
        <v>60.734999999999999</v>
      </c>
      <c r="I11" s="9">
        <v>2</v>
      </c>
      <c r="J11" s="9" t="s">
        <v>807</v>
      </c>
    </row>
    <row r="12" spans="1:10" x14ac:dyDescent="0.25">
      <c r="A12" s="13" t="s">
        <v>756</v>
      </c>
      <c r="B12" s="13" t="s">
        <v>775</v>
      </c>
      <c r="C12" s="14" t="s">
        <v>82</v>
      </c>
      <c r="D12" s="13">
        <v>20100702329</v>
      </c>
      <c r="E12" s="15" t="s">
        <v>776</v>
      </c>
      <c r="F12" s="18">
        <v>76</v>
      </c>
      <c r="G12" s="28">
        <v>83.6</v>
      </c>
      <c r="H12" s="28">
        <v>79.8</v>
      </c>
      <c r="I12" s="17">
        <v>1</v>
      </c>
      <c r="J12" s="17" t="s">
        <v>807</v>
      </c>
    </row>
    <row r="13" spans="1:10" x14ac:dyDescent="0.25">
      <c r="A13" s="13" t="s">
        <v>756</v>
      </c>
      <c r="B13" s="13" t="s">
        <v>777</v>
      </c>
      <c r="C13" s="14" t="s">
        <v>82</v>
      </c>
      <c r="D13" s="13">
        <v>20100707401</v>
      </c>
      <c r="E13" s="15" t="s">
        <v>778</v>
      </c>
      <c r="F13" s="18">
        <v>69</v>
      </c>
      <c r="G13" s="28">
        <v>84</v>
      </c>
      <c r="H13" s="28">
        <v>76.5</v>
      </c>
      <c r="I13" s="17">
        <v>2</v>
      </c>
      <c r="J13" s="17" t="s">
        <v>807</v>
      </c>
    </row>
    <row r="14" spans="1:10" x14ac:dyDescent="0.25">
      <c r="A14" s="13" t="s">
        <v>756</v>
      </c>
      <c r="B14" s="13" t="s">
        <v>781</v>
      </c>
      <c r="C14" s="14" t="s">
        <v>82</v>
      </c>
      <c r="D14" s="13">
        <v>20100602208</v>
      </c>
      <c r="E14" s="15" t="s">
        <v>782</v>
      </c>
      <c r="F14" s="18">
        <v>61.67</v>
      </c>
      <c r="G14" s="28">
        <v>88.8</v>
      </c>
      <c r="H14" s="28">
        <v>75.234999999999999</v>
      </c>
      <c r="I14" s="17">
        <v>3</v>
      </c>
      <c r="J14" s="17" t="s">
        <v>809</v>
      </c>
    </row>
    <row r="15" spans="1:10" x14ac:dyDescent="0.25">
      <c r="A15" s="13" t="s">
        <v>756</v>
      </c>
      <c r="B15" s="13" t="s">
        <v>779</v>
      </c>
      <c r="C15" s="14" t="s">
        <v>82</v>
      </c>
      <c r="D15" s="13">
        <v>20100606521</v>
      </c>
      <c r="E15" s="15" t="s">
        <v>780</v>
      </c>
      <c r="F15" s="18">
        <v>66.33</v>
      </c>
      <c r="G15" s="28">
        <v>78.400000000000006</v>
      </c>
      <c r="H15" s="28">
        <v>72.365000000000009</v>
      </c>
      <c r="I15" s="17">
        <v>4</v>
      </c>
      <c r="J15" s="17" t="s">
        <v>809</v>
      </c>
    </row>
    <row r="16" spans="1:10" x14ac:dyDescent="0.25">
      <c r="A16" s="5" t="s">
        <v>756</v>
      </c>
      <c r="B16" s="5" t="s">
        <v>783</v>
      </c>
      <c r="C16" s="6" t="s">
        <v>85</v>
      </c>
      <c r="D16" s="5">
        <v>20100201807</v>
      </c>
      <c r="E16" s="7" t="s">
        <v>784</v>
      </c>
      <c r="F16" s="10">
        <v>70</v>
      </c>
      <c r="G16" s="12">
        <v>82.4</v>
      </c>
      <c r="H16" s="12">
        <v>76.2</v>
      </c>
      <c r="I16" s="9">
        <v>1</v>
      </c>
      <c r="J16" s="9" t="s">
        <v>807</v>
      </c>
    </row>
    <row r="17" spans="1:10" x14ac:dyDescent="0.25">
      <c r="A17" s="5" t="s">
        <v>756</v>
      </c>
      <c r="B17" s="5" t="s">
        <v>785</v>
      </c>
      <c r="C17" s="6" t="s">
        <v>85</v>
      </c>
      <c r="D17" s="5">
        <v>20100301623</v>
      </c>
      <c r="E17" s="7" t="s">
        <v>786</v>
      </c>
      <c r="F17" s="10">
        <v>61</v>
      </c>
      <c r="G17" s="12">
        <v>81</v>
      </c>
      <c r="H17" s="12">
        <v>71</v>
      </c>
      <c r="I17" s="9">
        <v>2</v>
      </c>
      <c r="J17" s="9" t="s">
        <v>809</v>
      </c>
    </row>
    <row r="18" spans="1:10" x14ac:dyDescent="0.25">
      <c r="A18" s="5" t="s">
        <v>756</v>
      </c>
      <c r="B18" s="5" t="s">
        <v>787</v>
      </c>
      <c r="C18" s="6" t="s">
        <v>85</v>
      </c>
      <c r="D18" s="5">
        <v>20100606606</v>
      </c>
      <c r="E18" s="7" t="s">
        <v>788</v>
      </c>
      <c r="F18" s="10">
        <v>46</v>
      </c>
      <c r="G18" s="12">
        <v>85.4</v>
      </c>
      <c r="H18" s="12">
        <v>65.7</v>
      </c>
      <c r="I18" s="9">
        <v>3</v>
      </c>
      <c r="J18" s="9" t="s">
        <v>809</v>
      </c>
    </row>
    <row r="19" spans="1:10" s="25" customFormat="1" x14ac:dyDescent="0.25">
      <c r="A19" s="14" t="s">
        <v>756</v>
      </c>
      <c r="B19" s="14" t="s">
        <v>789</v>
      </c>
      <c r="C19" s="14" t="s">
        <v>92</v>
      </c>
      <c r="D19" s="14">
        <v>20100102807</v>
      </c>
      <c r="E19" s="32" t="s">
        <v>790</v>
      </c>
      <c r="F19" s="30">
        <v>68.67</v>
      </c>
      <c r="G19" s="34" t="s">
        <v>804</v>
      </c>
      <c r="H19" s="34">
        <v>34.335000000000001</v>
      </c>
      <c r="I19" s="35">
        <v>1</v>
      </c>
      <c r="J19" s="35" t="s">
        <v>809</v>
      </c>
    </row>
    <row r="20" spans="1:10" x14ac:dyDescent="0.25">
      <c r="A20" s="5" t="s">
        <v>756</v>
      </c>
      <c r="B20" s="5" t="s">
        <v>793</v>
      </c>
      <c r="C20" s="6" t="s">
        <v>362</v>
      </c>
      <c r="D20" s="5">
        <v>20100707809</v>
      </c>
      <c r="E20" s="7" t="s">
        <v>794</v>
      </c>
      <c r="F20" s="10">
        <v>72.67</v>
      </c>
      <c r="G20" s="12">
        <v>87.4</v>
      </c>
      <c r="H20" s="12">
        <v>80.034999999999997</v>
      </c>
      <c r="I20" s="9">
        <v>1</v>
      </c>
      <c r="J20" s="9" t="s">
        <v>807</v>
      </c>
    </row>
    <row r="21" spans="1:10" x14ac:dyDescent="0.25">
      <c r="A21" s="5" t="s">
        <v>756</v>
      </c>
      <c r="B21" s="5" t="s">
        <v>795</v>
      </c>
      <c r="C21" s="6" t="s">
        <v>362</v>
      </c>
      <c r="D21" s="5">
        <v>20100810413</v>
      </c>
      <c r="E21" s="7" t="s">
        <v>796</v>
      </c>
      <c r="F21" s="10">
        <v>72.67</v>
      </c>
      <c r="G21" s="12">
        <v>85.2</v>
      </c>
      <c r="H21" s="12">
        <v>78.935000000000002</v>
      </c>
      <c r="I21" s="9">
        <v>2</v>
      </c>
      <c r="J21" s="9" t="s">
        <v>809</v>
      </c>
    </row>
    <row r="22" spans="1:10" x14ac:dyDescent="0.25">
      <c r="A22" s="5" t="s">
        <v>756</v>
      </c>
      <c r="B22" s="5" t="s">
        <v>791</v>
      </c>
      <c r="C22" s="6" t="s">
        <v>362</v>
      </c>
      <c r="D22" s="5">
        <v>20100301214</v>
      </c>
      <c r="E22" s="7" t="s">
        <v>792</v>
      </c>
      <c r="F22" s="10">
        <v>74.33</v>
      </c>
      <c r="G22" s="12">
        <v>78.8</v>
      </c>
      <c r="H22" s="12">
        <v>76.564999999999998</v>
      </c>
      <c r="I22" s="9">
        <v>3</v>
      </c>
      <c r="J22" s="9" t="s">
        <v>809</v>
      </c>
    </row>
    <row r="23" spans="1:10" x14ac:dyDescent="0.25">
      <c r="A23" s="13" t="s">
        <v>756</v>
      </c>
      <c r="B23" s="13" t="s">
        <v>797</v>
      </c>
      <c r="C23" s="14" t="s">
        <v>27</v>
      </c>
      <c r="D23" s="13">
        <v>20100801012</v>
      </c>
      <c r="E23" s="15" t="s">
        <v>798</v>
      </c>
      <c r="F23" s="18">
        <v>82</v>
      </c>
      <c r="G23" s="28">
        <v>86.2</v>
      </c>
      <c r="H23" s="28">
        <v>84.1</v>
      </c>
      <c r="I23" s="17">
        <v>1</v>
      </c>
      <c r="J23" s="17" t="s">
        <v>807</v>
      </c>
    </row>
    <row r="24" spans="1:10" x14ac:dyDescent="0.25">
      <c r="A24" s="13" t="s">
        <v>756</v>
      </c>
      <c r="B24" s="13" t="s">
        <v>801</v>
      </c>
      <c r="C24" s="14" t="s">
        <v>27</v>
      </c>
      <c r="D24" s="13">
        <v>20100820001</v>
      </c>
      <c r="E24" s="15" t="s">
        <v>802</v>
      </c>
      <c r="F24" s="18">
        <v>79.33</v>
      </c>
      <c r="G24" s="28">
        <v>85.4</v>
      </c>
      <c r="H24" s="28">
        <v>82.365000000000009</v>
      </c>
      <c r="I24" s="17">
        <v>2</v>
      </c>
      <c r="J24" s="17" t="s">
        <v>809</v>
      </c>
    </row>
    <row r="25" spans="1:10" x14ac:dyDescent="0.25">
      <c r="A25" s="13" t="s">
        <v>756</v>
      </c>
      <c r="B25" s="13" t="s">
        <v>799</v>
      </c>
      <c r="C25" s="14" t="s">
        <v>27</v>
      </c>
      <c r="D25" s="13">
        <v>20100100308</v>
      </c>
      <c r="E25" s="15" t="s">
        <v>800</v>
      </c>
      <c r="F25" s="18">
        <v>79.33</v>
      </c>
      <c r="G25" s="28" t="s">
        <v>804</v>
      </c>
      <c r="H25" s="28">
        <v>39.664999999999999</v>
      </c>
      <c r="I25" s="17">
        <v>3</v>
      </c>
      <c r="J25" s="17" t="s">
        <v>809</v>
      </c>
    </row>
  </sheetData>
  <sortState xmlns:xlrd2="http://schemas.microsoft.com/office/spreadsheetml/2017/richdata2" ref="A24:I25">
    <sortCondition ref="I23:I25"/>
  </sortState>
  <mergeCells count="1">
    <mergeCell ref="A1:J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DFE5-363F-40A2-BB05-BA19EF71551D}">
  <dimension ref="A1:J20"/>
  <sheetViews>
    <sheetView workbookViewId="0">
      <selection activeCell="I3" sqref="I3:I20"/>
    </sheetView>
  </sheetViews>
  <sheetFormatPr defaultRowHeight="13.8" x14ac:dyDescent="0.25"/>
  <cols>
    <col min="1" max="1" width="27.10937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811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106</v>
      </c>
      <c r="B3" s="5" t="s">
        <v>109</v>
      </c>
      <c r="C3" s="6" t="s">
        <v>10</v>
      </c>
      <c r="D3" s="5">
        <v>20100608024</v>
      </c>
      <c r="E3" s="7" t="s">
        <v>110</v>
      </c>
      <c r="F3" s="10">
        <v>66.33</v>
      </c>
      <c r="G3" s="12">
        <v>91.4</v>
      </c>
      <c r="H3" s="12">
        <f t="shared" ref="H3:H8" si="0">F3*0.5+G3*0.5</f>
        <v>78.865000000000009</v>
      </c>
      <c r="I3" s="9">
        <v>1</v>
      </c>
      <c r="J3" s="9" t="s">
        <v>807</v>
      </c>
    </row>
    <row r="4" spans="1:10" x14ac:dyDescent="0.25">
      <c r="A4" s="5" t="s">
        <v>106</v>
      </c>
      <c r="B4" s="5" t="s">
        <v>111</v>
      </c>
      <c r="C4" s="6" t="s">
        <v>10</v>
      </c>
      <c r="D4" s="5">
        <v>20100807002</v>
      </c>
      <c r="E4" s="7" t="s">
        <v>112</v>
      </c>
      <c r="F4" s="10">
        <v>63.33</v>
      </c>
      <c r="G4" s="12">
        <v>93.2</v>
      </c>
      <c r="H4" s="12">
        <f t="shared" si="0"/>
        <v>78.265000000000001</v>
      </c>
      <c r="I4" s="9">
        <v>2</v>
      </c>
      <c r="J4" s="9" t="s">
        <v>807</v>
      </c>
    </row>
    <row r="5" spans="1:10" x14ac:dyDescent="0.25">
      <c r="A5" s="5" t="s">
        <v>106</v>
      </c>
      <c r="B5" s="5" t="s">
        <v>107</v>
      </c>
      <c r="C5" s="6" t="s">
        <v>10</v>
      </c>
      <c r="D5" s="5">
        <v>20100604326</v>
      </c>
      <c r="E5" s="7" t="s">
        <v>108</v>
      </c>
      <c r="F5" s="10">
        <v>67.33</v>
      </c>
      <c r="G5" s="12">
        <v>86</v>
      </c>
      <c r="H5" s="12">
        <f t="shared" si="0"/>
        <v>76.664999999999992</v>
      </c>
      <c r="I5" s="9">
        <v>3</v>
      </c>
      <c r="J5" s="9" t="s">
        <v>809</v>
      </c>
    </row>
    <row r="6" spans="1:10" x14ac:dyDescent="0.25">
      <c r="A6" s="5" t="s">
        <v>106</v>
      </c>
      <c r="B6" s="5" t="s">
        <v>113</v>
      </c>
      <c r="C6" s="6" t="s">
        <v>10</v>
      </c>
      <c r="D6" s="5">
        <v>20100814902</v>
      </c>
      <c r="E6" s="7" t="s">
        <v>114</v>
      </c>
      <c r="F6" s="10">
        <v>61.67</v>
      </c>
      <c r="G6" s="12">
        <v>89.4</v>
      </c>
      <c r="H6" s="12">
        <f t="shared" si="0"/>
        <v>75.534999999999997</v>
      </c>
      <c r="I6" s="9">
        <v>4</v>
      </c>
      <c r="J6" s="9" t="s">
        <v>809</v>
      </c>
    </row>
    <row r="7" spans="1:10" x14ac:dyDescent="0.25">
      <c r="A7" s="5" t="s">
        <v>106</v>
      </c>
      <c r="B7" s="5" t="s">
        <v>115</v>
      </c>
      <c r="C7" s="6" t="s">
        <v>10</v>
      </c>
      <c r="D7" s="5">
        <v>20100602824</v>
      </c>
      <c r="E7" s="7" t="s">
        <v>116</v>
      </c>
      <c r="F7" s="10">
        <v>59</v>
      </c>
      <c r="G7" s="12">
        <v>88</v>
      </c>
      <c r="H7" s="12">
        <f t="shared" si="0"/>
        <v>73.5</v>
      </c>
      <c r="I7" s="9">
        <v>5</v>
      </c>
      <c r="J7" s="9" t="s">
        <v>809</v>
      </c>
    </row>
    <row r="8" spans="1:10" x14ac:dyDescent="0.25">
      <c r="A8" s="5" t="s">
        <v>106</v>
      </c>
      <c r="B8" s="5" t="s">
        <v>117</v>
      </c>
      <c r="C8" s="6" t="s">
        <v>10</v>
      </c>
      <c r="D8" s="5">
        <v>20100804412</v>
      </c>
      <c r="E8" s="7" t="s">
        <v>118</v>
      </c>
      <c r="F8" s="10">
        <v>55.33</v>
      </c>
      <c r="G8" s="12">
        <v>87.4</v>
      </c>
      <c r="H8" s="12">
        <f t="shared" si="0"/>
        <v>71.365000000000009</v>
      </c>
      <c r="I8" s="9">
        <v>6</v>
      </c>
      <c r="J8" s="9" t="s">
        <v>809</v>
      </c>
    </row>
    <row r="9" spans="1:10" x14ac:dyDescent="0.25">
      <c r="A9" s="13" t="s">
        <v>106</v>
      </c>
      <c r="B9" s="13" t="s">
        <v>119</v>
      </c>
      <c r="C9" s="14" t="s">
        <v>68</v>
      </c>
      <c r="D9" s="13">
        <v>20100804427</v>
      </c>
      <c r="E9" s="15" t="s">
        <v>120</v>
      </c>
      <c r="F9" s="18">
        <v>76</v>
      </c>
      <c r="G9" s="28">
        <v>90.4</v>
      </c>
      <c r="H9" s="28">
        <f t="shared" ref="H9:H11" si="1">F9*0.5+G9*0.5</f>
        <v>83.2</v>
      </c>
      <c r="I9" s="17">
        <v>1</v>
      </c>
      <c r="J9" s="17" t="s">
        <v>807</v>
      </c>
    </row>
    <row r="10" spans="1:10" x14ac:dyDescent="0.25">
      <c r="A10" s="13" t="s">
        <v>106</v>
      </c>
      <c r="B10" s="13" t="s">
        <v>121</v>
      </c>
      <c r="C10" s="14" t="s">
        <v>68</v>
      </c>
      <c r="D10" s="13">
        <v>20100602708</v>
      </c>
      <c r="E10" s="15" t="s">
        <v>122</v>
      </c>
      <c r="F10" s="18">
        <v>72</v>
      </c>
      <c r="G10" s="28">
        <v>89.6</v>
      </c>
      <c r="H10" s="28">
        <f t="shared" si="1"/>
        <v>80.8</v>
      </c>
      <c r="I10" s="17">
        <v>2</v>
      </c>
      <c r="J10" s="17" t="s">
        <v>809</v>
      </c>
    </row>
    <row r="11" spans="1:10" x14ac:dyDescent="0.25">
      <c r="A11" s="13" t="s">
        <v>106</v>
      </c>
      <c r="B11" s="14" t="s">
        <v>123</v>
      </c>
      <c r="C11" s="14" t="s">
        <v>68</v>
      </c>
      <c r="D11" s="13">
        <v>20100101103</v>
      </c>
      <c r="E11" s="15" t="s">
        <v>124</v>
      </c>
      <c r="F11" s="30">
        <v>70.33</v>
      </c>
      <c r="G11" s="28">
        <v>86.6</v>
      </c>
      <c r="H11" s="28">
        <f t="shared" si="1"/>
        <v>78.465000000000003</v>
      </c>
      <c r="I11" s="17">
        <v>3</v>
      </c>
      <c r="J11" s="17" t="s">
        <v>809</v>
      </c>
    </row>
    <row r="12" spans="1:10" x14ac:dyDescent="0.25">
      <c r="A12" s="5" t="s">
        <v>106</v>
      </c>
      <c r="B12" s="5" t="s">
        <v>129</v>
      </c>
      <c r="C12" s="6" t="s">
        <v>77</v>
      </c>
      <c r="D12" s="5">
        <v>20100100829</v>
      </c>
      <c r="E12" s="7" t="s">
        <v>130</v>
      </c>
      <c r="F12" s="10">
        <v>67</v>
      </c>
      <c r="G12" s="12">
        <v>92.8</v>
      </c>
      <c r="H12" s="12">
        <f>F12*0.5+G12*0.5</f>
        <v>79.900000000000006</v>
      </c>
      <c r="I12" s="9">
        <v>1</v>
      </c>
      <c r="J12" s="9" t="s">
        <v>807</v>
      </c>
    </row>
    <row r="13" spans="1:10" x14ac:dyDescent="0.25">
      <c r="A13" s="5" t="s">
        <v>106</v>
      </c>
      <c r="B13" s="5" t="s">
        <v>127</v>
      </c>
      <c r="C13" s="6" t="s">
        <v>77</v>
      </c>
      <c r="D13" s="5">
        <v>20100501325</v>
      </c>
      <c r="E13" s="7" t="s">
        <v>128</v>
      </c>
      <c r="F13" s="10">
        <v>68</v>
      </c>
      <c r="G13" s="12">
        <v>86.6</v>
      </c>
      <c r="H13" s="12">
        <f>F13*0.5+G13*0.5</f>
        <v>77.3</v>
      </c>
      <c r="I13" s="9">
        <v>2</v>
      </c>
      <c r="J13" s="9" t="s">
        <v>809</v>
      </c>
    </row>
    <row r="14" spans="1:10" x14ac:dyDescent="0.25">
      <c r="A14" s="5" t="s">
        <v>106</v>
      </c>
      <c r="B14" s="5" t="s">
        <v>125</v>
      </c>
      <c r="C14" s="6" t="s">
        <v>77</v>
      </c>
      <c r="D14" s="5">
        <v>20100100807</v>
      </c>
      <c r="E14" s="7" t="s">
        <v>126</v>
      </c>
      <c r="F14" s="10">
        <v>74.67</v>
      </c>
      <c r="G14" s="12" t="s">
        <v>804</v>
      </c>
      <c r="H14" s="12">
        <f>F14*0.5+0*0.5</f>
        <v>37.335000000000001</v>
      </c>
      <c r="I14" s="9">
        <v>3</v>
      </c>
      <c r="J14" s="9" t="s">
        <v>809</v>
      </c>
    </row>
    <row r="15" spans="1:10" x14ac:dyDescent="0.25">
      <c r="A15" s="13" t="s">
        <v>106</v>
      </c>
      <c r="B15" s="13" t="s">
        <v>133</v>
      </c>
      <c r="C15" s="14" t="s">
        <v>27</v>
      </c>
      <c r="D15" s="13">
        <v>20100804719</v>
      </c>
      <c r="E15" s="15" t="s">
        <v>134</v>
      </c>
      <c r="F15" s="18">
        <v>78</v>
      </c>
      <c r="G15" s="28">
        <v>93</v>
      </c>
      <c r="H15" s="28">
        <f t="shared" ref="H15:H20" si="2">F15*0.5+G15*0.5</f>
        <v>85.5</v>
      </c>
      <c r="I15" s="17">
        <v>1</v>
      </c>
      <c r="J15" s="17" t="s">
        <v>807</v>
      </c>
    </row>
    <row r="16" spans="1:10" x14ac:dyDescent="0.25">
      <c r="A16" s="13" t="s">
        <v>106</v>
      </c>
      <c r="B16" s="13" t="s">
        <v>131</v>
      </c>
      <c r="C16" s="14" t="s">
        <v>27</v>
      </c>
      <c r="D16" s="13">
        <v>20100821225</v>
      </c>
      <c r="E16" s="15" t="s">
        <v>132</v>
      </c>
      <c r="F16" s="18">
        <v>79.33</v>
      </c>
      <c r="G16" s="28">
        <v>91</v>
      </c>
      <c r="H16" s="28">
        <f t="shared" si="2"/>
        <v>85.164999999999992</v>
      </c>
      <c r="I16" s="17">
        <v>2</v>
      </c>
      <c r="J16" s="17" t="s">
        <v>809</v>
      </c>
    </row>
    <row r="17" spans="1:10" x14ac:dyDescent="0.25">
      <c r="A17" s="13" t="s">
        <v>106</v>
      </c>
      <c r="B17" s="13" t="s">
        <v>135</v>
      </c>
      <c r="C17" s="14" t="s">
        <v>27</v>
      </c>
      <c r="D17" s="13">
        <v>20100101425</v>
      </c>
      <c r="E17" s="15" t="s">
        <v>136</v>
      </c>
      <c r="F17" s="18">
        <v>77.33</v>
      </c>
      <c r="G17" s="28">
        <v>90.2</v>
      </c>
      <c r="H17" s="28">
        <f t="shared" si="2"/>
        <v>83.765000000000001</v>
      </c>
      <c r="I17" s="17">
        <v>3</v>
      </c>
      <c r="J17" s="17" t="s">
        <v>809</v>
      </c>
    </row>
    <row r="18" spans="1:10" x14ac:dyDescent="0.25">
      <c r="A18" s="5" t="s">
        <v>106</v>
      </c>
      <c r="B18" s="5" t="s">
        <v>137</v>
      </c>
      <c r="C18" s="6" t="s">
        <v>138</v>
      </c>
      <c r="D18" s="5">
        <v>20100805514</v>
      </c>
      <c r="E18" s="7" t="s">
        <v>139</v>
      </c>
      <c r="F18" s="10">
        <v>79.33</v>
      </c>
      <c r="G18" s="12">
        <v>93.4</v>
      </c>
      <c r="H18" s="12">
        <f t="shared" si="2"/>
        <v>86.365000000000009</v>
      </c>
      <c r="I18" s="9">
        <v>1</v>
      </c>
      <c r="J18" s="9" t="s">
        <v>807</v>
      </c>
    </row>
    <row r="19" spans="1:10" x14ac:dyDescent="0.25">
      <c r="A19" s="5" t="s">
        <v>106</v>
      </c>
      <c r="B19" s="5" t="s">
        <v>142</v>
      </c>
      <c r="C19" s="6" t="s">
        <v>138</v>
      </c>
      <c r="D19" s="5">
        <v>20100100615</v>
      </c>
      <c r="E19" s="7" t="s">
        <v>143</v>
      </c>
      <c r="F19" s="10">
        <v>78.67</v>
      </c>
      <c r="G19" s="12">
        <v>91.2</v>
      </c>
      <c r="H19" s="12">
        <f t="shared" si="2"/>
        <v>84.935000000000002</v>
      </c>
      <c r="I19" s="9">
        <v>2</v>
      </c>
      <c r="J19" s="9" t="s">
        <v>809</v>
      </c>
    </row>
    <row r="20" spans="1:10" x14ac:dyDescent="0.25">
      <c r="A20" s="5" t="s">
        <v>106</v>
      </c>
      <c r="B20" s="5" t="s">
        <v>140</v>
      </c>
      <c r="C20" s="6" t="s">
        <v>138</v>
      </c>
      <c r="D20" s="5">
        <v>20100809221</v>
      </c>
      <c r="E20" s="7" t="s">
        <v>141</v>
      </c>
      <c r="F20" s="10">
        <v>79</v>
      </c>
      <c r="G20" s="12">
        <v>83.4</v>
      </c>
      <c r="H20" s="12">
        <f t="shared" si="2"/>
        <v>81.2</v>
      </c>
      <c r="I20" s="9">
        <v>3</v>
      </c>
      <c r="J20" s="9" t="s">
        <v>809</v>
      </c>
    </row>
  </sheetData>
  <sortState xmlns:xlrd2="http://schemas.microsoft.com/office/spreadsheetml/2017/richdata2" ref="A18:I20">
    <sortCondition ref="I18:I20"/>
  </sortState>
  <mergeCells count="1">
    <mergeCell ref="A1:J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F4E8-04E4-4E1C-A1F9-6FC45E40B5E2}">
  <dimension ref="A1:J30"/>
  <sheetViews>
    <sheetView zoomScaleNormal="100" workbookViewId="0">
      <selection activeCell="I3" sqref="I3:I30"/>
    </sheetView>
  </sheetViews>
  <sheetFormatPr defaultRowHeight="13.8" x14ac:dyDescent="0.25"/>
  <cols>
    <col min="1" max="1" width="27.10937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bestFit="1" customWidth="1"/>
    <col min="10" max="10" width="18.33203125" bestFit="1" customWidth="1"/>
  </cols>
  <sheetData>
    <row r="1" spans="1:10" ht="20.399999999999999" x14ac:dyDescent="0.35">
      <c r="A1" s="40" t="s">
        <v>812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144</v>
      </c>
      <c r="B3" s="5" t="s">
        <v>145</v>
      </c>
      <c r="C3" s="6" t="s">
        <v>10</v>
      </c>
      <c r="D3" s="5">
        <v>20100706025</v>
      </c>
      <c r="E3" s="7" t="s">
        <v>146</v>
      </c>
      <c r="F3" s="10">
        <v>69.67</v>
      </c>
      <c r="G3" s="12">
        <v>86</v>
      </c>
      <c r="H3" s="12">
        <f>F3*0.5+G3*0.5</f>
        <v>77.835000000000008</v>
      </c>
      <c r="I3" s="9">
        <v>1</v>
      </c>
      <c r="J3" s="9" t="s">
        <v>807</v>
      </c>
    </row>
    <row r="4" spans="1:10" x14ac:dyDescent="0.25">
      <c r="A4" s="5" t="s">
        <v>144</v>
      </c>
      <c r="B4" s="5" t="s">
        <v>147</v>
      </c>
      <c r="C4" s="6" t="s">
        <v>10</v>
      </c>
      <c r="D4" s="5">
        <v>20100105323</v>
      </c>
      <c r="E4" s="7" t="s">
        <v>148</v>
      </c>
      <c r="F4" s="10">
        <v>66.33</v>
      </c>
      <c r="G4" s="12">
        <v>79.400000000000006</v>
      </c>
      <c r="H4" s="12">
        <f t="shared" ref="H4:H22" si="0">F4*0.5+G4*0.5</f>
        <v>72.865000000000009</v>
      </c>
      <c r="I4" s="9">
        <v>2</v>
      </c>
      <c r="J4" s="9" t="s">
        <v>809</v>
      </c>
    </row>
    <row r="5" spans="1:10" x14ac:dyDescent="0.25">
      <c r="A5" s="5" t="s">
        <v>144</v>
      </c>
      <c r="B5" s="5" t="s">
        <v>149</v>
      </c>
      <c r="C5" s="6" t="s">
        <v>10</v>
      </c>
      <c r="D5" s="5">
        <v>20100105129</v>
      </c>
      <c r="E5" s="7" t="s">
        <v>150</v>
      </c>
      <c r="F5" s="10">
        <v>63.67</v>
      </c>
      <c r="G5" s="12">
        <v>80.400000000000006</v>
      </c>
      <c r="H5" s="12">
        <f t="shared" si="0"/>
        <v>72.034999999999997</v>
      </c>
      <c r="I5" s="9">
        <v>3</v>
      </c>
      <c r="J5" s="9" t="s">
        <v>809</v>
      </c>
    </row>
    <row r="6" spans="1:10" x14ac:dyDescent="0.25">
      <c r="A6" s="13" t="s">
        <v>144</v>
      </c>
      <c r="B6" s="13" t="s">
        <v>151</v>
      </c>
      <c r="C6" s="14" t="s">
        <v>68</v>
      </c>
      <c r="D6" s="13">
        <v>20100302025</v>
      </c>
      <c r="E6" s="15" t="s">
        <v>152</v>
      </c>
      <c r="F6" s="18">
        <v>71</v>
      </c>
      <c r="G6" s="28">
        <v>85.2</v>
      </c>
      <c r="H6" s="28">
        <f t="shared" si="0"/>
        <v>78.099999999999994</v>
      </c>
      <c r="I6" s="17">
        <v>1</v>
      </c>
      <c r="J6" s="17" t="s">
        <v>807</v>
      </c>
    </row>
    <row r="7" spans="1:10" x14ac:dyDescent="0.25">
      <c r="A7" s="13" t="s">
        <v>144</v>
      </c>
      <c r="B7" s="13" t="s">
        <v>153</v>
      </c>
      <c r="C7" s="14" t="s">
        <v>68</v>
      </c>
      <c r="D7" s="13">
        <v>20100401830</v>
      </c>
      <c r="E7" s="15" t="s">
        <v>154</v>
      </c>
      <c r="F7" s="18">
        <v>69</v>
      </c>
      <c r="G7" s="28">
        <v>86.8</v>
      </c>
      <c r="H7" s="28">
        <f t="shared" si="0"/>
        <v>77.900000000000006</v>
      </c>
      <c r="I7" s="17">
        <v>2</v>
      </c>
      <c r="J7" s="17" t="s">
        <v>809</v>
      </c>
    </row>
    <row r="8" spans="1:10" x14ac:dyDescent="0.25">
      <c r="A8" s="13" t="s">
        <v>144</v>
      </c>
      <c r="B8" s="13" t="s">
        <v>155</v>
      </c>
      <c r="C8" s="14" t="s">
        <v>68</v>
      </c>
      <c r="D8" s="13">
        <v>20100811914</v>
      </c>
      <c r="E8" s="15" t="s">
        <v>156</v>
      </c>
      <c r="F8" s="30">
        <v>60.67</v>
      </c>
      <c r="G8" s="28">
        <v>79.8</v>
      </c>
      <c r="H8" s="28">
        <f t="shared" si="0"/>
        <v>70.234999999999999</v>
      </c>
      <c r="I8" s="17">
        <v>3</v>
      </c>
      <c r="J8" s="17" t="s">
        <v>809</v>
      </c>
    </row>
    <row r="9" spans="1:10" x14ac:dyDescent="0.25">
      <c r="A9" s="5" t="s">
        <v>144</v>
      </c>
      <c r="B9" s="5" t="s">
        <v>157</v>
      </c>
      <c r="C9" s="6" t="s">
        <v>77</v>
      </c>
      <c r="D9" s="5">
        <v>20100102302</v>
      </c>
      <c r="E9" s="7" t="s">
        <v>158</v>
      </c>
      <c r="F9" s="10">
        <v>81.67</v>
      </c>
      <c r="G9" s="12">
        <v>90.2</v>
      </c>
      <c r="H9" s="12">
        <f t="shared" ref="H9:H16" si="1">F9*0.5+G9*0.5</f>
        <v>85.935000000000002</v>
      </c>
      <c r="I9" s="9">
        <v>1</v>
      </c>
      <c r="J9" s="9" t="s">
        <v>807</v>
      </c>
    </row>
    <row r="10" spans="1:10" x14ac:dyDescent="0.25">
      <c r="A10" s="5" t="s">
        <v>144</v>
      </c>
      <c r="B10" s="5" t="s">
        <v>159</v>
      </c>
      <c r="C10" s="6" t="s">
        <v>77</v>
      </c>
      <c r="D10" s="5">
        <v>20100103709</v>
      </c>
      <c r="E10" s="7" t="s">
        <v>160</v>
      </c>
      <c r="F10" s="10">
        <v>76.67</v>
      </c>
      <c r="G10" s="12">
        <v>90.8</v>
      </c>
      <c r="H10" s="12">
        <f t="shared" si="1"/>
        <v>83.734999999999999</v>
      </c>
      <c r="I10" s="9">
        <v>2</v>
      </c>
      <c r="J10" s="9" t="s">
        <v>807</v>
      </c>
    </row>
    <row r="11" spans="1:10" x14ac:dyDescent="0.25">
      <c r="A11" s="5" t="s">
        <v>144</v>
      </c>
      <c r="B11" s="5" t="s">
        <v>163</v>
      </c>
      <c r="C11" s="6" t="s">
        <v>77</v>
      </c>
      <c r="D11" s="5">
        <v>20100101403</v>
      </c>
      <c r="E11" s="7" t="s">
        <v>164</v>
      </c>
      <c r="F11" s="10">
        <v>72</v>
      </c>
      <c r="G11" s="12">
        <v>87</v>
      </c>
      <c r="H11" s="12">
        <f t="shared" si="1"/>
        <v>79.5</v>
      </c>
      <c r="I11" s="9">
        <v>3</v>
      </c>
      <c r="J11" s="9" t="s">
        <v>807</v>
      </c>
    </row>
    <row r="12" spans="1:10" x14ac:dyDescent="0.25">
      <c r="A12" s="5" t="s">
        <v>144</v>
      </c>
      <c r="B12" s="5" t="s">
        <v>161</v>
      </c>
      <c r="C12" s="6" t="s">
        <v>77</v>
      </c>
      <c r="D12" s="5">
        <v>20100705706</v>
      </c>
      <c r="E12" s="7" t="s">
        <v>162</v>
      </c>
      <c r="F12" s="10">
        <v>74</v>
      </c>
      <c r="G12" s="12">
        <v>82.2</v>
      </c>
      <c r="H12" s="12">
        <f t="shared" si="1"/>
        <v>78.099999999999994</v>
      </c>
      <c r="I12" s="9">
        <v>4</v>
      </c>
      <c r="J12" s="9" t="s">
        <v>809</v>
      </c>
    </row>
    <row r="13" spans="1:10" x14ac:dyDescent="0.25">
      <c r="A13" s="5" t="s">
        <v>144</v>
      </c>
      <c r="B13" s="5" t="s">
        <v>165</v>
      </c>
      <c r="C13" s="6" t="s">
        <v>77</v>
      </c>
      <c r="D13" s="5">
        <v>20100608408</v>
      </c>
      <c r="E13" s="7" t="s">
        <v>166</v>
      </c>
      <c r="F13" s="10">
        <v>69.33</v>
      </c>
      <c r="G13" s="12">
        <v>84.8</v>
      </c>
      <c r="H13" s="12">
        <f t="shared" si="1"/>
        <v>77.064999999999998</v>
      </c>
      <c r="I13" s="9">
        <v>5</v>
      </c>
      <c r="J13" s="9" t="s">
        <v>809</v>
      </c>
    </row>
    <row r="14" spans="1:10" x14ac:dyDescent="0.25">
      <c r="A14" s="5" t="s">
        <v>144</v>
      </c>
      <c r="B14" s="5" t="s">
        <v>169</v>
      </c>
      <c r="C14" s="6" t="s">
        <v>77</v>
      </c>
      <c r="D14" s="5">
        <v>20100704404</v>
      </c>
      <c r="E14" s="7" t="s">
        <v>170</v>
      </c>
      <c r="F14" s="10">
        <v>65.33</v>
      </c>
      <c r="G14" s="12">
        <v>81.599999999999994</v>
      </c>
      <c r="H14" s="12">
        <f t="shared" si="1"/>
        <v>73.465000000000003</v>
      </c>
      <c r="I14" s="9">
        <v>6</v>
      </c>
      <c r="J14" s="9" t="s">
        <v>809</v>
      </c>
    </row>
    <row r="15" spans="1:10" x14ac:dyDescent="0.25">
      <c r="A15" s="5" t="s">
        <v>144</v>
      </c>
      <c r="B15" s="5" t="s">
        <v>171</v>
      </c>
      <c r="C15" s="6" t="s">
        <v>77</v>
      </c>
      <c r="D15" s="5">
        <v>20100203424</v>
      </c>
      <c r="E15" s="7" t="s">
        <v>172</v>
      </c>
      <c r="F15" s="10">
        <v>64.67</v>
      </c>
      <c r="G15" s="12">
        <v>81.400000000000006</v>
      </c>
      <c r="H15" s="12">
        <f t="shared" si="1"/>
        <v>73.034999999999997</v>
      </c>
      <c r="I15" s="9">
        <v>7</v>
      </c>
      <c r="J15" s="9" t="s">
        <v>809</v>
      </c>
    </row>
    <row r="16" spans="1:10" x14ac:dyDescent="0.25">
      <c r="A16" s="5" t="s">
        <v>144</v>
      </c>
      <c r="B16" s="5" t="s">
        <v>173</v>
      </c>
      <c r="C16" s="6" t="s">
        <v>77</v>
      </c>
      <c r="D16" s="5">
        <v>20100105609</v>
      </c>
      <c r="E16" s="7" t="s">
        <v>174</v>
      </c>
      <c r="F16" s="10">
        <v>64.67</v>
      </c>
      <c r="G16" s="12">
        <v>80.400000000000006</v>
      </c>
      <c r="H16" s="12">
        <f t="shared" si="1"/>
        <v>72.534999999999997</v>
      </c>
      <c r="I16" s="9">
        <v>8</v>
      </c>
      <c r="J16" s="9" t="s">
        <v>809</v>
      </c>
    </row>
    <row r="17" spans="1:10" x14ac:dyDescent="0.25">
      <c r="A17" s="5" t="s">
        <v>144</v>
      </c>
      <c r="B17" s="5" t="s">
        <v>167</v>
      </c>
      <c r="C17" s="6" t="s">
        <v>77</v>
      </c>
      <c r="D17" s="5">
        <v>20100608406</v>
      </c>
      <c r="E17" s="7" t="s">
        <v>168</v>
      </c>
      <c r="F17" s="10">
        <v>65.67</v>
      </c>
      <c r="G17" s="12" t="s">
        <v>804</v>
      </c>
      <c r="H17" s="12">
        <f>F17*0.5+0*0.5</f>
        <v>32.835000000000001</v>
      </c>
      <c r="I17" s="9">
        <v>9</v>
      </c>
      <c r="J17" s="9" t="s">
        <v>809</v>
      </c>
    </row>
    <row r="18" spans="1:10" x14ac:dyDescent="0.25">
      <c r="A18" s="13" t="s">
        <v>144</v>
      </c>
      <c r="B18" s="13" t="s">
        <v>175</v>
      </c>
      <c r="C18" s="14" t="s">
        <v>82</v>
      </c>
      <c r="D18" s="13">
        <v>20100501114</v>
      </c>
      <c r="E18" s="15" t="s">
        <v>176</v>
      </c>
      <c r="F18" s="18">
        <v>75</v>
      </c>
      <c r="G18" s="28">
        <v>83.4</v>
      </c>
      <c r="H18" s="28">
        <f t="shared" si="0"/>
        <v>79.2</v>
      </c>
      <c r="I18" s="17">
        <v>1</v>
      </c>
      <c r="J18" s="17" t="s">
        <v>807</v>
      </c>
    </row>
    <row r="19" spans="1:10" x14ac:dyDescent="0.25">
      <c r="A19" s="13" t="s">
        <v>144</v>
      </c>
      <c r="B19" s="13" t="s">
        <v>177</v>
      </c>
      <c r="C19" s="14" t="s">
        <v>82</v>
      </c>
      <c r="D19" s="13">
        <v>20100103708</v>
      </c>
      <c r="E19" s="15" t="s">
        <v>178</v>
      </c>
      <c r="F19" s="18">
        <v>71.67</v>
      </c>
      <c r="G19" s="28">
        <v>85</v>
      </c>
      <c r="H19" s="28">
        <f t="shared" si="0"/>
        <v>78.335000000000008</v>
      </c>
      <c r="I19" s="17">
        <v>2</v>
      </c>
      <c r="J19" s="17" t="s">
        <v>807</v>
      </c>
    </row>
    <row r="20" spans="1:10" x14ac:dyDescent="0.25">
      <c r="A20" s="5" t="s">
        <v>144</v>
      </c>
      <c r="B20" s="5" t="s">
        <v>179</v>
      </c>
      <c r="C20" s="6" t="s">
        <v>85</v>
      </c>
      <c r="D20" s="5">
        <v>20100800727</v>
      </c>
      <c r="E20" s="7" t="s">
        <v>180</v>
      </c>
      <c r="F20" s="10">
        <v>79.67</v>
      </c>
      <c r="G20" s="12">
        <v>87.2</v>
      </c>
      <c r="H20" s="12">
        <f t="shared" si="0"/>
        <v>83.435000000000002</v>
      </c>
      <c r="I20" s="9">
        <v>1</v>
      </c>
      <c r="J20" s="9" t="s">
        <v>807</v>
      </c>
    </row>
    <row r="21" spans="1:10" x14ac:dyDescent="0.25">
      <c r="A21" s="5" t="s">
        <v>144</v>
      </c>
      <c r="B21" s="5" t="s">
        <v>181</v>
      </c>
      <c r="C21" s="6" t="s">
        <v>85</v>
      </c>
      <c r="D21" s="5">
        <v>20100102229</v>
      </c>
      <c r="E21" s="7" t="s">
        <v>182</v>
      </c>
      <c r="F21" s="10">
        <v>68.67</v>
      </c>
      <c r="G21" s="12">
        <v>84.6</v>
      </c>
      <c r="H21" s="12">
        <f t="shared" si="0"/>
        <v>76.634999999999991</v>
      </c>
      <c r="I21" s="9">
        <v>2</v>
      </c>
      <c r="J21" s="9" t="s">
        <v>809</v>
      </c>
    </row>
    <row r="22" spans="1:10" x14ac:dyDescent="0.25">
      <c r="A22" s="5" t="s">
        <v>144</v>
      </c>
      <c r="B22" s="5" t="s">
        <v>183</v>
      </c>
      <c r="C22" s="6" t="s">
        <v>85</v>
      </c>
      <c r="D22" s="5">
        <v>20100502009</v>
      </c>
      <c r="E22" s="7" t="s">
        <v>184</v>
      </c>
      <c r="F22" s="10">
        <v>65.33</v>
      </c>
      <c r="G22" s="12">
        <v>81</v>
      </c>
      <c r="H22" s="12">
        <f t="shared" si="0"/>
        <v>73.164999999999992</v>
      </c>
      <c r="I22" s="9">
        <v>3</v>
      </c>
      <c r="J22" s="9" t="s">
        <v>809</v>
      </c>
    </row>
    <row r="23" spans="1:10" x14ac:dyDescent="0.25">
      <c r="A23" s="13" t="s">
        <v>144</v>
      </c>
      <c r="B23" s="13" t="s">
        <v>185</v>
      </c>
      <c r="C23" s="14" t="s">
        <v>92</v>
      </c>
      <c r="D23" s="13">
        <v>20100100607</v>
      </c>
      <c r="E23" s="15" t="s">
        <v>186</v>
      </c>
      <c r="F23" s="18">
        <v>74.67</v>
      </c>
      <c r="G23" s="28">
        <v>86.2</v>
      </c>
      <c r="H23" s="28">
        <f>F23*0.5+G23*0.5</f>
        <v>80.435000000000002</v>
      </c>
      <c r="I23" s="17">
        <v>1</v>
      </c>
      <c r="J23" s="17" t="s">
        <v>807</v>
      </c>
    </row>
    <row r="24" spans="1:10" x14ac:dyDescent="0.25">
      <c r="A24" s="13" t="s">
        <v>144</v>
      </c>
      <c r="B24" s="13" t="s">
        <v>191</v>
      </c>
      <c r="C24" s="14" t="s">
        <v>92</v>
      </c>
      <c r="D24" s="13">
        <v>20100806704</v>
      </c>
      <c r="E24" s="15" t="s">
        <v>192</v>
      </c>
      <c r="F24" s="18">
        <v>72.67</v>
      </c>
      <c r="G24" s="28">
        <v>85.6</v>
      </c>
      <c r="H24" s="28">
        <f>F24*0.5+G24*0.5</f>
        <v>79.134999999999991</v>
      </c>
      <c r="I24" s="17">
        <v>2</v>
      </c>
      <c r="J24" s="17" t="s">
        <v>809</v>
      </c>
    </row>
    <row r="25" spans="1:10" x14ac:dyDescent="0.25">
      <c r="A25" s="13" t="s">
        <v>144</v>
      </c>
      <c r="B25" s="13" t="s">
        <v>187</v>
      </c>
      <c r="C25" s="14" t="s">
        <v>92</v>
      </c>
      <c r="D25" s="13">
        <v>20100202712</v>
      </c>
      <c r="E25" s="15" t="s">
        <v>188</v>
      </c>
      <c r="F25" s="18">
        <v>73.33</v>
      </c>
      <c r="G25" s="28">
        <v>84</v>
      </c>
      <c r="H25" s="28">
        <f>F25*0.5+G25*0.5</f>
        <v>78.664999999999992</v>
      </c>
      <c r="I25" s="17">
        <v>3</v>
      </c>
      <c r="J25" s="17" t="s">
        <v>809</v>
      </c>
    </row>
    <row r="26" spans="1:10" x14ac:dyDescent="0.25">
      <c r="A26" s="13" t="s">
        <v>144</v>
      </c>
      <c r="B26" s="13" t="s">
        <v>189</v>
      </c>
      <c r="C26" s="14" t="s">
        <v>92</v>
      </c>
      <c r="D26" s="13">
        <v>20100400702</v>
      </c>
      <c r="E26" s="15" t="s">
        <v>190</v>
      </c>
      <c r="F26" s="18">
        <v>72.67</v>
      </c>
      <c r="G26" s="28">
        <v>80.2</v>
      </c>
      <c r="H26" s="28">
        <f>F26*0.5+G26*0.5</f>
        <v>76.435000000000002</v>
      </c>
      <c r="I26" s="17">
        <v>4</v>
      </c>
      <c r="J26" s="17" t="s">
        <v>809</v>
      </c>
    </row>
    <row r="27" spans="1:10" x14ac:dyDescent="0.25">
      <c r="A27" s="13" t="s">
        <v>144</v>
      </c>
      <c r="B27" s="13" t="s">
        <v>193</v>
      </c>
      <c r="C27" s="14" t="s">
        <v>92</v>
      </c>
      <c r="D27" s="13">
        <v>20100801305</v>
      </c>
      <c r="E27" s="15" t="s">
        <v>194</v>
      </c>
      <c r="F27" s="18">
        <v>72.67</v>
      </c>
      <c r="G27" s="28" t="s">
        <v>804</v>
      </c>
      <c r="H27" s="28">
        <f>F27*0.5+0*0.5</f>
        <v>36.335000000000001</v>
      </c>
      <c r="I27" s="17">
        <v>5</v>
      </c>
      <c r="J27" s="17" t="s">
        <v>809</v>
      </c>
    </row>
    <row r="28" spans="1:10" x14ac:dyDescent="0.25">
      <c r="A28" s="5" t="s">
        <v>144</v>
      </c>
      <c r="B28" s="5" t="s">
        <v>197</v>
      </c>
      <c r="C28" s="6" t="s">
        <v>27</v>
      </c>
      <c r="D28" s="5">
        <v>20100819802</v>
      </c>
      <c r="E28" s="7" t="s">
        <v>198</v>
      </c>
      <c r="F28" s="10">
        <v>74.33</v>
      </c>
      <c r="G28" s="12">
        <v>87.2</v>
      </c>
      <c r="H28" s="12">
        <f>F28*0.5+G28*0.5</f>
        <v>80.765000000000001</v>
      </c>
      <c r="I28" s="9">
        <v>1</v>
      </c>
      <c r="J28" s="9" t="s">
        <v>807</v>
      </c>
    </row>
    <row r="29" spans="1:10" x14ac:dyDescent="0.25">
      <c r="A29" s="5" t="s">
        <v>144</v>
      </c>
      <c r="B29" s="5" t="s">
        <v>195</v>
      </c>
      <c r="C29" s="6" t="s">
        <v>27</v>
      </c>
      <c r="D29" s="5">
        <v>20100804217</v>
      </c>
      <c r="E29" s="7" t="s">
        <v>196</v>
      </c>
      <c r="F29" s="10">
        <v>74.67</v>
      </c>
      <c r="G29" s="12">
        <v>86.2</v>
      </c>
      <c r="H29" s="12">
        <f>F29*0.5+G29*0.5</f>
        <v>80.435000000000002</v>
      </c>
      <c r="I29" s="9">
        <v>2</v>
      </c>
      <c r="J29" s="9" t="s">
        <v>809</v>
      </c>
    </row>
    <row r="30" spans="1:10" x14ac:dyDescent="0.25">
      <c r="A30" s="5" t="s">
        <v>144</v>
      </c>
      <c r="B30" s="5" t="s">
        <v>199</v>
      </c>
      <c r="C30" s="6" t="s">
        <v>27</v>
      </c>
      <c r="D30" s="5">
        <v>20100600811</v>
      </c>
      <c r="E30" s="7" t="s">
        <v>200</v>
      </c>
      <c r="F30" s="10">
        <v>72.33</v>
      </c>
      <c r="G30" s="12">
        <v>88.4</v>
      </c>
      <c r="H30" s="12">
        <f>F30*0.5+G30*0.5</f>
        <v>80.365000000000009</v>
      </c>
      <c r="I30" s="9">
        <v>3</v>
      </c>
      <c r="J30" s="9" t="s">
        <v>809</v>
      </c>
    </row>
  </sheetData>
  <sortState xmlns:xlrd2="http://schemas.microsoft.com/office/spreadsheetml/2017/richdata2" ref="A28:I30">
    <sortCondition ref="I28:I30"/>
  </sortState>
  <mergeCells count="1">
    <mergeCell ref="A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D261-B253-4AA7-ACF5-7949E12C8DB2}">
  <dimension ref="A1:J8"/>
  <sheetViews>
    <sheetView workbookViewId="0">
      <selection activeCell="I3" sqref="I3:I8"/>
    </sheetView>
  </sheetViews>
  <sheetFormatPr defaultRowHeight="13.8" x14ac:dyDescent="0.25"/>
  <cols>
    <col min="1" max="1" width="31.441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bestFit="1" customWidth="1"/>
  </cols>
  <sheetData>
    <row r="1" spans="1:10" ht="20.399999999999999" x14ac:dyDescent="0.35">
      <c r="A1" s="40" t="s">
        <v>813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201</v>
      </c>
      <c r="B3" s="5" t="s">
        <v>204</v>
      </c>
      <c r="C3" s="6" t="s">
        <v>10</v>
      </c>
      <c r="D3" s="5">
        <v>20100600919</v>
      </c>
      <c r="E3" s="7" t="s">
        <v>205</v>
      </c>
      <c r="F3" s="10">
        <v>66.33</v>
      </c>
      <c r="G3" s="12">
        <v>91.8</v>
      </c>
      <c r="H3" s="12">
        <v>79.064999999999998</v>
      </c>
      <c r="I3" s="9">
        <v>1</v>
      </c>
      <c r="J3" s="9" t="s">
        <v>807</v>
      </c>
    </row>
    <row r="4" spans="1:10" x14ac:dyDescent="0.25">
      <c r="A4" s="22" t="s">
        <v>201</v>
      </c>
      <c r="B4" s="19" t="s">
        <v>212</v>
      </c>
      <c r="C4" s="19" t="s">
        <v>10</v>
      </c>
      <c r="D4" s="5">
        <v>20100300204</v>
      </c>
      <c r="E4" s="7" t="s">
        <v>213</v>
      </c>
      <c r="F4" s="20">
        <v>61.33</v>
      </c>
      <c r="G4" s="12">
        <v>90.4</v>
      </c>
      <c r="H4" s="12">
        <v>75.865000000000009</v>
      </c>
      <c r="I4" s="9">
        <v>2</v>
      </c>
      <c r="J4" s="9" t="s">
        <v>807</v>
      </c>
    </row>
    <row r="5" spans="1:10" x14ac:dyDescent="0.25">
      <c r="A5" s="5" t="s">
        <v>201</v>
      </c>
      <c r="B5" s="5" t="s">
        <v>202</v>
      </c>
      <c r="C5" s="6" t="s">
        <v>10</v>
      </c>
      <c r="D5" s="5">
        <v>20100202204</v>
      </c>
      <c r="E5" s="7" t="s">
        <v>203</v>
      </c>
      <c r="F5" s="10">
        <v>68.33</v>
      </c>
      <c r="G5" s="12">
        <v>81.400000000000006</v>
      </c>
      <c r="H5" s="12">
        <v>74.865000000000009</v>
      </c>
      <c r="I5" s="9">
        <v>3</v>
      </c>
      <c r="J5" s="9" t="s">
        <v>809</v>
      </c>
    </row>
    <row r="6" spans="1:10" x14ac:dyDescent="0.25">
      <c r="A6" s="5" t="s">
        <v>201</v>
      </c>
      <c r="B6" s="5" t="s">
        <v>206</v>
      </c>
      <c r="C6" s="6" t="s">
        <v>10</v>
      </c>
      <c r="D6" s="5">
        <v>20100402309</v>
      </c>
      <c r="E6" s="7" t="s">
        <v>207</v>
      </c>
      <c r="F6" s="10">
        <v>64.67</v>
      </c>
      <c r="G6" s="12">
        <v>82.8</v>
      </c>
      <c r="H6" s="12">
        <v>73.734999999999999</v>
      </c>
      <c r="I6" s="9">
        <v>4</v>
      </c>
      <c r="J6" s="9" t="s">
        <v>809</v>
      </c>
    </row>
    <row r="7" spans="1:10" x14ac:dyDescent="0.25">
      <c r="A7" s="5" t="s">
        <v>201</v>
      </c>
      <c r="B7" s="5" t="s">
        <v>210</v>
      </c>
      <c r="C7" s="6" t="s">
        <v>10</v>
      </c>
      <c r="D7" s="5">
        <v>20100303206</v>
      </c>
      <c r="E7" s="7" t="s">
        <v>211</v>
      </c>
      <c r="F7" s="10">
        <v>61.67</v>
      </c>
      <c r="G7" s="12">
        <v>80</v>
      </c>
      <c r="H7" s="12">
        <v>70.835000000000008</v>
      </c>
      <c r="I7" s="9">
        <v>5</v>
      </c>
      <c r="J7" s="9" t="s">
        <v>809</v>
      </c>
    </row>
    <row r="8" spans="1:10" x14ac:dyDescent="0.25">
      <c r="A8" s="5" t="s">
        <v>201</v>
      </c>
      <c r="B8" s="5" t="s">
        <v>208</v>
      </c>
      <c r="C8" s="6" t="s">
        <v>10</v>
      </c>
      <c r="D8" s="5">
        <v>20100709327</v>
      </c>
      <c r="E8" s="7" t="s">
        <v>209</v>
      </c>
      <c r="F8" s="10">
        <v>64.33</v>
      </c>
      <c r="G8" s="12" t="s">
        <v>804</v>
      </c>
      <c r="H8" s="12">
        <v>32.164999999999999</v>
      </c>
      <c r="I8" s="9">
        <v>6</v>
      </c>
      <c r="J8" s="9" t="s">
        <v>809</v>
      </c>
    </row>
  </sheetData>
  <sortState xmlns:xlrd2="http://schemas.microsoft.com/office/spreadsheetml/2017/richdata2" ref="A3:I8">
    <sortCondition ref="I3:I8"/>
  </sortState>
  <mergeCells count="1">
    <mergeCell ref="A1:J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5F9F-9B15-4248-ABB7-31A6C6A1BF17}">
  <dimension ref="A1:J16"/>
  <sheetViews>
    <sheetView workbookViewId="0">
      <selection activeCell="I3" sqref="I3:I16"/>
    </sheetView>
  </sheetViews>
  <sheetFormatPr defaultRowHeight="13.8" x14ac:dyDescent="0.25"/>
  <cols>
    <col min="1" max="1" width="22.66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style="24" bestFit="1" customWidth="1"/>
    <col min="8" max="8" width="11.6640625" bestFit="1" customWidth="1"/>
    <col min="9" max="9" width="13.88671875" style="24" bestFit="1" customWidth="1"/>
    <col min="10" max="10" width="18.33203125" bestFit="1" customWidth="1"/>
  </cols>
  <sheetData>
    <row r="1" spans="1:10" ht="20.399999999999999" x14ac:dyDescent="0.35">
      <c r="A1" s="40" t="s">
        <v>814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214</v>
      </c>
      <c r="B3" s="19" t="s">
        <v>219</v>
      </c>
      <c r="C3" s="19" t="s">
        <v>10</v>
      </c>
      <c r="D3" s="5">
        <v>20100810327</v>
      </c>
      <c r="E3" s="7" t="s">
        <v>220</v>
      </c>
      <c r="F3" s="20">
        <v>69</v>
      </c>
      <c r="G3" s="12">
        <v>93</v>
      </c>
      <c r="H3" s="12">
        <f t="shared" ref="H3:H13" si="0">F3*0.5+G3*0.5</f>
        <v>81</v>
      </c>
      <c r="I3" s="9">
        <v>1</v>
      </c>
      <c r="J3" s="9" t="s">
        <v>807</v>
      </c>
    </row>
    <row r="4" spans="1:10" x14ac:dyDescent="0.25">
      <c r="A4" s="5" t="s">
        <v>214</v>
      </c>
      <c r="B4" s="19" t="s">
        <v>217</v>
      </c>
      <c r="C4" s="19" t="s">
        <v>10</v>
      </c>
      <c r="D4" s="5">
        <v>20100202716</v>
      </c>
      <c r="E4" s="7" t="s">
        <v>218</v>
      </c>
      <c r="F4" s="20">
        <v>69.33</v>
      </c>
      <c r="G4" s="12">
        <v>87.6</v>
      </c>
      <c r="H4" s="12">
        <f t="shared" si="0"/>
        <v>78.465000000000003</v>
      </c>
      <c r="I4" s="9">
        <v>2</v>
      </c>
      <c r="J4" s="9" t="s">
        <v>809</v>
      </c>
    </row>
    <row r="5" spans="1:10" x14ac:dyDescent="0.25">
      <c r="A5" s="5" t="s">
        <v>214</v>
      </c>
      <c r="B5" s="5" t="s">
        <v>215</v>
      </c>
      <c r="C5" s="6" t="s">
        <v>10</v>
      </c>
      <c r="D5" s="5">
        <v>20100801026</v>
      </c>
      <c r="E5" s="7" t="s">
        <v>216</v>
      </c>
      <c r="F5" s="10">
        <v>71.33</v>
      </c>
      <c r="G5" s="12">
        <v>80</v>
      </c>
      <c r="H5" s="12">
        <f t="shared" si="0"/>
        <v>75.664999999999992</v>
      </c>
      <c r="I5" s="9">
        <v>3</v>
      </c>
      <c r="J5" s="9" t="s">
        <v>809</v>
      </c>
    </row>
    <row r="6" spans="1:10" x14ac:dyDescent="0.25">
      <c r="A6" s="13" t="s">
        <v>214</v>
      </c>
      <c r="B6" s="13" t="s">
        <v>223</v>
      </c>
      <c r="C6" s="14" t="s">
        <v>68</v>
      </c>
      <c r="D6" s="13">
        <v>20100200224</v>
      </c>
      <c r="E6" s="15" t="s">
        <v>224</v>
      </c>
      <c r="F6" s="18">
        <v>70.67</v>
      </c>
      <c r="G6" s="28">
        <v>90</v>
      </c>
      <c r="H6" s="28">
        <f t="shared" si="0"/>
        <v>80.335000000000008</v>
      </c>
      <c r="I6" s="17">
        <v>1</v>
      </c>
      <c r="J6" s="17" t="s">
        <v>807</v>
      </c>
    </row>
    <row r="7" spans="1:10" x14ac:dyDescent="0.25">
      <c r="A7" s="13" t="s">
        <v>214</v>
      </c>
      <c r="B7" s="13" t="s">
        <v>227</v>
      </c>
      <c r="C7" s="14" t="s">
        <v>68</v>
      </c>
      <c r="D7" s="13">
        <v>20100401829</v>
      </c>
      <c r="E7" s="15" t="s">
        <v>228</v>
      </c>
      <c r="F7" s="18">
        <v>68.33</v>
      </c>
      <c r="G7" s="28">
        <v>90</v>
      </c>
      <c r="H7" s="28">
        <f t="shared" si="0"/>
        <v>79.164999999999992</v>
      </c>
      <c r="I7" s="17">
        <v>2</v>
      </c>
      <c r="J7" s="17" t="s">
        <v>807</v>
      </c>
    </row>
    <row r="8" spans="1:10" x14ac:dyDescent="0.25">
      <c r="A8" s="13" t="s">
        <v>214</v>
      </c>
      <c r="B8" s="13" t="s">
        <v>221</v>
      </c>
      <c r="C8" s="14" t="s">
        <v>68</v>
      </c>
      <c r="D8" s="13">
        <v>20100600528</v>
      </c>
      <c r="E8" s="15" t="s">
        <v>222</v>
      </c>
      <c r="F8" s="18">
        <v>72.67</v>
      </c>
      <c r="G8" s="28">
        <v>85.4</v>
      </c>
      <c r="H8" s="28">
        <f t="shared" si="0"/>
        <v>79.034999999999997</v>
      </c>
      <c r="I8" s="17">
        <v>3</v>
      </c>
      <c r="J8" s="17" t="s">
        <v>807</v>
      </c>
    </row>
    <row r="9" spans="1:10" x14ac:dyDescent="0.25">
      <c r="A9" s="13" t="s">
        <v>214</v>
      </c>
      <c r="B9" s="13" t="s">
        <v>225</v>
      </c>
      <c r="C9" s="14" t="s">
        <v>68</v>
      </c>
      <c r="D9" s="13">
        <v>20100104012</v>
      </c>
      <c r="E9" s="15" t="s">
        <v>226</v>
      </c>
      <c r="F9" s="18">
        <v>70</v>
      </c>
      <c r="G9" s="28">
        <v>87</v>
      </c>
      <c r="H9" s="28">
        <f t="shared" si="0"/>
        <v>78.5</v>
      </c>
      <c r="I9" s="17">
        <v>4</v>
      </c>
      <c r="J9" s="17" t="s">
        <v>809</v>
      </c>
    </row>
    <row r="10" spans="1:10" x14ac:dyDescent="0.25">
      <c r="A10" s="13" t="s">
        <v>214</v>
      </c>
      <c r="B10" s="13" t="s">
        <v>229</v>
      </c>
      <c r="C10" s="14" t="s">
        <v>68</v>
      </c>
      <c r="D10" s="13">
        <v>20100102620</v>
      </c>
      <c r="E10" s="15" t="s">
        <v>230</v>
      </c>
      <c r="F10" s="18">
        <v>67</v>
      </c>
      <c r="G10" s="28">
        <v>84</v>
      </c>
      <c r="H10" s="28">
        <f t="shared" si="0"/>
        <v>75.5</v>
      </c>
      <c r="I10" s="17">
        <v>5</v>
      </c>
      <c r="J10" s="17" t="s">
        <v>809</v>
      </c>
    </row>
    <row r="11" spans="1:10" x14ac:dyDescent="0.25">
      <c r="A11" s="13" t="s">
        <v>214</v>
      </c>
      <c r="B11" s="13" t="s">
        <v>233</v>
      </c>
      <c r="C11" s="14" t="s">
        <v>68</v>
      </c>
      <c r="D11" s="13">
        <v>20100201202</v>
      </c>
      <c r="E11" s="15" t="s">
        <v>234</v>
      </c>
      <c r="F11" s="18">
        <v>55.67</v>
      </c>
      <c r="G11" s="28">
        <v>85.8</v>
      </c>
      <c r="H11" s="28">
        <f t="shared" si="0"/>
        <v>70.734999999999999</v>
      </c>
      <c r="I11" s="17">
        <v>6</v>
      </c>
      <c r="J11" s="17" t="s">
        <v>809</v>
      </c>
    </row>
    <row r="12" spans="1:10" x14ac:dyDescent="0.25">
      <c r="A12" s="13" t="s">
        <v>214</v>
      </c>
      <c r="B12" s="13" t="s">
        <v>235</v>
      </c>
      <c r="C12" s="14" t="s">
        <v>68</v>
      </c>
      <c r="D12" s="13">
        <v>20100708315</v>
      </c>
      <c r="E12" s="15" t="s">
        <v>236</v>
      </c>
      <c r="F12" s="18">
        <v>52</v>
      </c>
      <c r="G12" s="28">
        <v>85.8</v>
      </c>
      <c r="H12" s="28">
        <f t="shared" si="0"/>
        <v>68.900000000000006</v>
      </c>
      <c r="I12" s="17">
        <v>7</v>
      </c>
      <c r="J12" s="17" t="s">
        <v>809</v>
      </c>
    </row>
    <row r="13" spans="1:10" x14ac:dyDescent="0.25">
      <c r="A13" s="13" t="s">
        <v>214</v>
      </c>
      <c r="B13" s="13" t="s">
        <v>231</v>
      </c>
      <c r="C13" s="14" t="s">
        <v>68</v>
      </c>
      <c r="D13" s="13">
        <v>20100820624</v>
      </c>
      <c r="E13" s="15" t="s">
        <v>232</v>
      </c>
      <c r="F13" s="18">
        <v>62.67</v>
      </c>
      <c r="G13" s="28">
        <v>74.599999999999994</v>
      </c>
      <c r="H13" s="28">
        <f t="shared" si="0"/>
        <v>68.634999999999991</v>
      </c>
      <c r="I13" s="17">
        <v>8</v>
      </c>
      <c r="J13" s="17" t="s">
        <v>809</v>
      </c>
    </row>
    <row r="14" spans="1:10" x14ac:dyDescent="0.25">
      <c r="A14" s="5" t="s">
        <v>214</v>
      </c>
      <c r="B14" s="5" t="s">
        <v>237</v>
      </c>
      <c r="C14" s="6" t="s">
        <v>77</v>
      </c>
      <c r="D14" s="5">
        <v>20100807308</v>
      </c>
      <c r="E14" s="7" t="s">
        <v>238</v>
      </c>
      <c r="F14" s="10">
        <v>69.67</v>
      </c>
      <c r="G14" s="12">
        <v>90.6</v>
      </c>
      <c r="H14" s="12">
        <f t="shared" ref="H14" si="1">F14*0.5+G14*0.5</f>
        <v>80.134999999999991</v>
      </c>
      <c r="I14" s="9">
        <v>1</v>
      </c>
      <c r="J14" s="9" t="s">
        <v>807</v>
      </c>
    </row>
    <row r="15" spans="1:10" x14ac:dyDescent="0.25">
      <c r="A15" s="5" t="s">
        <v>214</v>
      </c>
      <c r="B15" s="5" t="s">
        <v>241</v>
      </c>
      <c r="C15" s="6" t="s">
        <v>77</v>
      </c>
      <c r="D15" s="5">
        <v>20100601106</v>
      </c>
      <c r="E15" s="7" t="s">
        <v>242</v>
      </c>
      <c r="F15" s="10">
        <v>59</v>
      </c>
      <c r="G15" s="12">
        <v>87.6</v>
      </c>
      <c r="H15" s="12">
        <f>F15*0.5+G15*0.5</f>
        <v>73.3</v>
      </c>
      <c r="I15" s="9">
        <v>2</v>
      </c>
      <c r="J15" s="9" t="s">
        <v>809</v>
      </c>
    </row>
    <row r="16" spans="1:10" x14ac:dyDescent="0.25">
      <c r="A16" s="5" t="s">
        <v>214</v>
      </c>
      <c r="B16" s="5" t="s">
        <v>239</v>
      </c>
      <c r="C16" s="6" t="s">
        <v>77</v>
      </c>
      <c r="D16" s="5">
        <v>20100104217</v>
      </c>
      <c r="E16" s="7" t="s">
        <v>240</v>
      </c>
      <c r="F16" s="10">
        <v>62</v>
      </c>
      <c r="G16" s="12" t="s">
        <v>804</v>
      </c>
      <c r="H16" s="12">
        <f>F16*0.5+0*0.5</f>
        <v>31</v>
      </c>
      <c r="I16" s="9">
        <v>3</v>
      </c>
      <c r="J16" s="9" t="s">
        <v>809</v>
      </c>
    </row>
  </sheetData>
  <sortState xmlns:xlrd2="http://schemas.microsoft.com/office/spreadsheetml/2017/richdata2" ref="A15:I16">
    <sortCondition ref="I14:I16"/>
  </sortState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3433-404F-4C3B-8A4C-FC257F2AE26A}">
  <dimension ref="A1:J13"/>
  <sheetViews>
    <sheetView workbookViewId="0">
      <selection activeCell="I3" sqref="I3:I13"/>
    </sheetView>
  </sheetViews>
  <sheetFormatPr defaultRowHeight="13.8" x14ac:dyDescent="0.25"/>
  <cols>
    <col min="1" max="1" width="22.66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815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243</v>
      </c>
      <c r="B3" s="5" t="s">
        <v>244</v>
      </c>
      <c r="C3" s="6" t="s">
        <v>10</v>
      </c>
      <c r="D3" s="5">
        <v>20100100202</v>
      </c>
      <c r="E3" s="7" t="s">
        <v>245</v>
      </c>
      <c r="F3" s="10">
        <v>57</v>
      </c>
      <c r="G3" s="12">
        <v>88.8</v>
      </c>
      <c r="H3" s="12">
        <f>F3*0.5+G3*0.5</f>
        <v>72.900000000000006</v>
      </c>
      <c r="I3" s="9">
        <v>1</v>
      </c>
      <c r="J3" s="9" t="s">
        <v>807</v>
      </c>
    </row>
    <row r="4" spans="1:10" x14ac:dyDescent="0.25">
      <c r="A4" s="13" t="s">
        <v>243</v>
      </c>
      <c r="B4" s="13" t="s">
        <v>246</v>
      </c>
      <c r="C4" s="14" t="s">
        <v>68</v>
      </c>
      <c r="D4" s="13">
        <v>20100303701</v>
      </c>
      <c r="E4" s="15" t="s">
        <v>247</v>
      </c>
      <c r="F4" s="18">
        <v>64.67</v>
      </c>
      <c r="G4" s="28">
        <v>93</v>
      </c>
      <c r="H4" s="28">
        <f t="shared" ref="H4:H8" si="0">F4*0.5+G4*0.5</f>
        <v>78.835000000000008</v>
      </c>
      <c r="I4" s="17">
        <v>1</v>
      </c>
      <c r="J4" s="17" t="s">
        <v>807</v>
      </c>
    </row>
    <row r="5" spans="1:10" x14ac:dyDescent="0.25">
      <c r="A5" s="5" t="s">
        <v>243</v>
      </c>
      <c r="B5" s="5" t="s">
        <v>248</v>
      </c>
      <c r="C5" s="6" t="s">
        <v>77</v>
      </c>
      <c r="D5" s="5">
        <v>20100820029</v>
      </c>
      <c r="E5" s="7" t="s">
        <v>249</v>
      </c>
      <c r="F5" s="10">
        <v>70.67</v>
      </c>
      <c r="G5" s="12">
        <v>87.9</v>
      </c>
      <c r="H5" s="12">
        <f t="shared" si="0"/>
        <v>79.284999999999997</v>
      </c>
      <c r="I5" s="9">
        <v>1</v>
      </c>
      <c r="J5" s="9" t="s">
        <v>807</v>
      </c>
    </row>
    <row r="6" spans="1:10" x14ac:dyDescent="0.25">
      <c r="A6" s="5" t="s">
        <v>243</v>
      </c>
      <c r="B6" s="5" t="s">
        <v>250</v>
      </c>
      <c r="C6" s="6" t="s">
        <v>77</v>
      </c>
      <c r="D6" s="5">
        <v>20100502328</v>
      </c>
      <c r="E6" s="7" t="s">
        <v>251</v>
      </c>
      <c r="F6" s="10">
        <v>65.33</v>
      </c>
      <c r="G6" s="12">
        <v>89</v>
      </c>
      <c r="H6" s="12">
        <f t="shared" si="0"/>
        <v>77.164999999999992</v>
      </c>
      <c r="I6" s="9">
        <v>2</v>
      </c>
      <c r="J6" s="9" t="s">
        <v>809</v>
      </c>
    </row>
    <row r="7" spans="1:10" x14ac:dyDescent="0.25">
      <c r="A7" s="5" t="s">
        <v>243</v>
      </c>
      <c r="B7" s="5" t="s">
        <v>252</v>
      </c>
      <c r="C7" s="6" t="s">
        <v>77</v>
      </c>
      <c r="D7" s="5">
        <v>20100301522</v>
      </c>
      <c r="E7" s="7" t="s">
        <v>253</v>
      </c>
      <c r="F7" s="10">
        <v>65</v>
      </c>
      <c r="G7" s="12">
        <v>88</v>
      </c>
      <c r="H7" s="12">
        <f t="shared" si="0"/>
        <v>76.5</v>
      </c>
      <c r="I7" s="9">
        <v>3</v>
      </c>
      <c r="J7" s="9" t="s">
        <v>809</v>
      </c>
    </row>
    <row r="8" spans="1:10" x14ac:dyDescent="0.25">
      <c r="A8" s="13" t="s">
        <v>243</v>
      </c>
      <c r="B8" s="13" t="s">
        <v>254</v>
      </c>
      <c r="C8" s="14" t="s">
        <v>85</v>
      </c>
      <c r="D8" s="13">
        <v>20100806013</v>
      </c>
      <c r="E8" s="15" t="s">
        <v>255</v>
      </c>
      <c r="F8" s="18">
        <v>77.67</v>
      </c>
      <c r="G8" s="28">
        <v>92.8</v>
      </c>
      <c r="H8" s="28">
        <f t="shared" si="0"/>
        <v>85.234999999999999</v>
      </c>
      <c r="I8" s="17">
        <v>1</v>
      </c>
      <c r="J8" s="17" t="s">
        <v>807</v>
      </c>
    </row>
    <row r="9" spans="1:10" x14ac:dyDescent="0.25">
      <c r="A9" s="13" t="s">
        <v>243</v>
      </c>
      <c r="B9" s="14" t="s">
        <v>258</v>
      </c>
      <c r="C9" s="14" t="s">
        <v>85</v>
      </c>
      <c r="D9" s="14">
        <v>20100609015</v>
      </c>
      <c r="E9" s="15" t="s">
        <v>259</v>
      </c>
      <c r="F9" s="30">
        <v>73</v>
      </c>
      <c r="G9" s="28">
        <v>89.8</v>
      </c>
      <c r="H9" s="28">
        <f>F9*0.5+G9*0.5</f>
        <v>81.400000000000006</v>
      </c>
      <c r="I9" s="17">
        <v>2</v>
      </c>
      <c r="J9" s="17" t="s">
        <v>809</v>
      </c>
    </row>
    <row r="10" spans="1:10" x14ac:dyDescent="0.25">
      <c r="A10" s="13" t="s">
        <v>243</v>
      </c>
      <c r="B10" s="13" t="s">
        <v>256</v>
      </c>
      <c r="C10" s="14" t="s">
        <v>85</v>
      </c>
      <c r="D10" s="13">
        <v>20100703913</v>
      </c>
      <c r="E10" s="15" t="s">
        <v>257</v>
      </c>
      <c r="F10" s="18">
        <v>75.67</v>
      </c>
      <c r="G10" s="28" t="s">
        <v>804</v>
      </c>
      <c r="H10" s="28">
        <f>F10*0.5+0*0.5</f>
        <v>37.835000000000001</v>
      </c>
      <c r="I10" s="17">
        <v>3</v>
      </c>
      <c r="J10" s="17" t="s">
        <v>809</v>
      </c>
    </row>
    <row r="11" spans="1:10" x14ac:dyDescent="0.25">
      <c r="A11" s="5" t="s">
        <v>243</v>
      </c>
      <c r="B11" s="5" t="s">
        <v>264</v>
      </c>
      <c r="C11" s="6" t="s">
        <v>27</v>
      </c>
      <c r="D11" s="5">
        <v>20100819204</v>
      </c>
      <c r="E11" s="7" t="s">
        <v>265</v>
      </c>
      <c r="F11" s="10">
        <v>77.67</v>
      </c>
      <c r="G11" s="12">
        <v>91.2</v>
      </c>
      <c r="H11" s="12">
        <f>F11*0.5+G11*0.5</f>
        <v>84.435000000000002</v>
      </c>
      <c r="I11" s="9">
        <v>1</v>
      </c>
      <c r="J11" s="9" t="s">
        <v>807</v>
      </c>
    </row>
    <row r="12" spans="1:10" x14ac:dyDescent="0.25">
      <c r="A12" s="5" t="s">
        <v>243</v>
      </c>
      <c r="B12" s="5" t="s">
        <v>260</v>
      </c>
      <c r="C12" s="6" t="s">
        <v>27</v>
      </c>
      <c r="D12" s="5">
        <v>20100808122</v>
      </c>
      <c r="E12" s="7" t="s">
        <v>261</v>
      </c>
      <c r="F12" s="10">
        <v>78</v>
      </c>
      <c r="G12" s="12">
        <v>90.6</v>
      </c>
      <c r="H12" s="12">
        <f>F12*0.5+G12*0.5</f>
        <v>84.3</v>
      </c>
      <c r="I12" s="9">
        <v>2</v>
      </c>
      <c r="J12" s="9" t="s">
        <v>809</v>
      </c>
    </row>
    <row r="13" spans="1:10" x14ac:dyDescent="0.25">
      <c r="A13" s="5" t="s">
        <v>243</v>
      </c>
      <c r="B13" s="5" t="s">
        <v>262</v>
      </c>
      <c r="C13" s="6" t="s">
        <v>27</v>
      </c>
      <c r="D13" s="5">
        <v>20100807112</v>
      </c>
      <c r="E13" s="7" t="s">
        <v>263</v>
      </c>
      <c r="F13" s="10">
        <v>78</v>
      </c>
      <c r="G13" s="12">
        <v>87.1</v>
      </c>
      <c r="H13" s="12">
        <f>F13*0.5+G13*0.5</f>
        <v>82.55</v>
      </c>
      <c r="I13" s="9">
        <v>3</v>
      </c>
      <c r="J13" s="9" t="s">
        <v>809</v>
      </c>
    </row>
  </sheetData>
  <sortState xmlns:xlrd2="http://schemas.microsoft.com/office/spreadsheetml/2017/richdata2" ref="A11:I13">
    <sortCondition ref="I11:I13"/>
  </sortState>
  <mergeCells count="1">
    <mergeCell ref="A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7868-DFE8-4C98-8261-A9AB77CE7BF5}">
  <dimension ref="A1:J17"/>
  <sheetViews>
    <sheetView workbookViewId="0">
      <selection activeCell="I3" sqref="I3:I17"/>
    </sheetView>
  </sheetViews>
  <sheetFormatPr defaultRowHeight="13.8" x14ac:dyDescent="0.25"/>
  <cols>
    <col min="1" max="1" width="22.6640625" bestFit="1" customWidth="1"/>
    <col min="2" max="2" width="7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816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266</v>
      </c>
      <c r="B3" s="5" t="s">
        <v>267</v>
      </c>
      <c r="C3" s="6" t="s">
        <v>10</v>
      </c>
      <c r="D3" s="5">
        <v>20100707015</v>
      </c>
      <c r="E3" s="7" t="s">
        <v>268</v>
      </c>
      <c r="F3" s="10">
        <v>71.33</v>
      </c>
      <c r="G3" s="11">
        <v>84.4</v>
      </c>
      <c r="H3" s="12">
        <f>F3*0.5+G3*0.5</f>
        <v>77.865000000000009</v>
      </c>
      <c r="I3" s="9">
        <v>1</v>
      </c>
      <c r="J3" s="9" t="s">
        <v>807</v>
      </c>
    </row>
    <row r="4" spans="1:10" x14ac:dyDescent="0.25">
      <c r="A4" s="5" t="s">
        <v>266</v>
      </c>
      <c r="B4" s="5" t="s">
        <v>269</v>
      </c>
      <c r="C4" s="6" t="s">
        <v>10</v>
      </c>
      <c r="D4" s="5">
        <v>20100100324</v>
      </c>
      <c r="E4" s="7" t="s">
        <v>270</v>
      </c>
      <c r="F4" s="10">
        <v>66</v>
      </c>
      <c r="G4" s="11">
        <v>82.8</v>
      </c>
      <c r="H4" s="12">
        <f t="shared" ref="H4:H8" si="0">F4*0.5+G4*0.5</f>
        <v>74.400000000000006</v>
      </c>
      <c r="I4" s="9">
        <v>2</v>
      </c>
      <c r="J4" s="9" t="s">
        <v>809</v>
      </c>
    </row>
    <row r="5" spans="1:10" x14ac:dyDescent="0.25">
      <c r="A5" s="5" t="s">
        <v>266</v>
      </c>
      <c r="B5" s="5" t="s">
        <v>271</v>
      </c>
      <c r="C5" s="6" t="s">
        <v>10</v>
      </c>
      <c r="D5" s="5">
        <v>20100602415</v>
      </c>
      <c r="E5" s="7" t="s">
        <v>272</v>
      </c>
      <c r="F5" s="10">
        <v>66</v>
      </c>
      <c r="G5" s="11">
        <v>79.2</v>
      </c>
      <c r="H5" s="12">
        <f t="shared" si="0"/>
        <v>72.599999999999994</v>
      </c>
      <c r="I5" s="9">
        <v>3</v>
      </c>
      <c r="J5" s="9" t="s">
        <v>809</v>
      </c>
    </row>
    <row r="6" spans="1:10" x14ac:dyDescent="0.25">
      <c r="A6" s="13" t="s">
        <v>266</v>
      </c>
      <c r="B6" s="13" t="s">
        <v>273</v>
      </c>
      <c r="C6" s="14" t="s">
        <v>68</v>
      </c>
      <c r="D6" s="13">
        <v>20100300109</v>
      </c>
      <c r="E6" s="15" t="s">
        <v>274</v>
      </c>
      <c r="F6" s="18">
        <v>74.67</v>
      </c>
      <c r="G6" s="27">
        <v>85.6</v>
      </c>
      <c r="H6" s="28">
        <f t="shared" si="0"/>
        <v>80.134999999999991</v>
      </c>
      <c r="I6" s="17">
        <v>1</v>
      </c>
      <c r="J6" s="17" t="s">
        <v>807</v>
      </c>
    </row>
    <row r="7" spans="1:10" x14ac:dyDescent="0.25">
      <c r="A7" s="13" t="s">
        <v>266</v>
      </c>
      <c r="B7" s="13" t="s">
        <v>275</v>
      </c>
      <c r="C7" s="14" t="s">
        <v>68</v>
      </c>
      <c r="D7" s="13">
        <v>20100820307</v>
      </c>
      <c r="E7" s="15" t="s">
        <v>276</v>
      </c>
      <c r="F7" s="18">
        <v>68</v>
      </c>
      <c r="G7" s="27">
        <v>79.400000000000006</v>
      </c>
      <c r="H7" s="28">
        <f t="shared" si="0"/>
        <v>73.7</v>
      </c>
      <c r="I7" s="17">
        <v>2</v>
      </c>
      <c r="J7" s="17" t="s">
        <v>809</v>
      </c>
    </row>
    <row r="8" spans="1:10" x14ac:dyDescent="0.25">
      <c r="A8" s="13" t="s">
        <v>266</v>
      </c>
      <c r="B8" s="13" t="s">
        <v>277</v>
      </c>
      <c r="C8" s="14" t="s">
        <v>68</v>
      </c>
      <c r="D8" s="13">
        <v>20100205007</v>
      </c>
      <c r="E8" s="15" t="s">
        <v>278</v>
      </c>
      <c r="F8" s="18">
        <v>53.33</v>
      </c>
      <c r="G8" s="27">
        <v>81.8</v>
      </c>
      <c r="H8" s="28">
        <f t="shared" si="0"/>
        <v>67.564999999999998</v>
      </c>
      <c r="I8" s="17">
        <v>3</v>
      </c>
      <c r="J8" s="17" t="s">
        <v>809</v>
      </c>
    </row>
    <row r="9" spans="1:10" x14ac:dyDescent="0.25">
      <c r="A9" s="5" t="s">
        <v>266</v>
      </c>
      <c r="B9" s="5" t="s">
        <v>279</v>
      </c>
      <c r="C9" s="6" t="s">
        <v>77</v>
      </c>
      <c r="D9" s="5">
        <v>20100103226</v>
      </c>
      <c r="E9" s="7" t="s">
        <v>280</v>
      </c>
      <c r="F9" s="10">
        <v>69.33</v>
      </c>
      <c r="G9" s="11">
        <v>89</v>
      </c>
      <c r="H9" s="12">
        <f t="shared" ref="H9:H17" si="1">F9*0.5+G9*0.5</f>
        <v>79.164999999999992</v>
      </c>
      <c r="I9" s="9">
        <v>1</v>
      </c>
      <c r="J9" s="9" t="s">
        <v>807</v>
      </c>
    </row>
    <row r="10" spans="1:10" x14ac:dyDescent="0.25">
      <c r="A10" s="5" t="s">
        <v>266</v>
      </c>
      <c r="B10" s="5" t="s">
        <v>283</v>
      </c>
      <c r="C10" s="6" t="s">
        <v>77</v>
      </c>
      <c r="D10" s="5">
        <v>20100813406</v>
      </c>
      <c r="E10" s="7" t="s">
        <v>284</v>
      </c>
      <c r="F10" s="10">
        <v>64</v>
      </c>
      <c r="G10" s="11">
        <v>84.6</v>
      </c>
      <c r="H10" s="12">
        <f t="shared" si="1"/>
        <v>74.3</v>
      </c>
      <c r="I10" s="9">
        <v>2</v>
      </c>
      <c r="J10" s="9" t="s">
        <v>809</v>
      </c>
    </row>
    <row r="11" spans="1:10" x14ac:dyDescent="0.25">
      <c r="A11" s="5" t="s">
        <v>266</v>
      </c>
      <c r="B11" s="5" t="s">
        <v>281</v>
      </c>
      <c r="C11" s="6" t="s">
        <v>77</v>
      </c>
      <c r="D11" s="5">
        <v>20100202206</v>
      </c>
      <c r="E11" s="7" t="s">
        <v>282</v>
      </c>
      <c r="F11" s="10">
        <v>64</v>
      </c>
      <c r="G11" s="11">
        <v>84</v>
      </c>
      <c r="H11" s="12">
        <f t="shared" si="1"/>
        <v>74</v>
      </c>
      <c r="I11" s="9">
        <v>3</v>
      </c>
      <c r="J11" s="9" t="s">
        <v>809</v>
      </c>
    </row>
    <row r="12" spans="1:10" x14ac:dyDescent="0.25">
      <c r="A12" s="13" t="s">
        <v>266</v>
      </c>
      <c r="B12" s="13" t="s">
        <v>285</v>
      </c>
      <c r="C12" s="14" t="s">
        <v>82</v>
      </c>
      <c r="D12" s="13">
        <v>20100200915</v>
      </c>
      <c r="E12" s="15" t="s">
        <v>286</v>
      </c>
      <c r="F12" s="18">
        <v>63</v>
      </c>
      <c r="G12" s="27">
        <v>83.6</v>
      </c>
      <c r="H12" s="28">
        <f t="shared" si="1"/>
        <v>73.3</v>
      </c>
      <c r="I12" s="17">
        <v>1</v>
      </c>
      <c r="J12" s="17" t="s">
        <v>807</v>
      </c>
    </row>
    <row r="13" spans="1:10" x14ac:dyDescent="0.25">
      <c r="A13" s="13" t="s">
        <v>266</v>
      </c>
      <c r="B13" s="13" t="s">
        <v>289</v>
      </c>
      <c r="C13" s="14" t="s">
        <v>82</v>
      </c>
      <c r="D13" s="13">
        <v>20100202719</v>
      </c>
      <c r="E13" s="15" t="s">
        <v>290</v>
      </c>
      <c r="F13" s="18">
        <v>59</v>
      </c>
      <c r="G13" s="27">
        <v>86.2</v>
      </c>
      <c r="H13" s="28">
        <f t="shared" si="1"/>
        <v>72.599999999999994</v>
      </c>
      <c r="I13" s="17">
        <v>2</v>
      </c>
      <c r="J13" s="17" t="s">
        <v>809</v>
      </c>
    </row>
    <row r="14" spans="1:10" x14ac:dyDescent="0.25">
      <c r="A14" s="13" t="s">
        <v>266</v>
      </c>
      <c r="B14" s="13" t="s">
        <v>287</v>
      </c>
      <c r="C14" s="14" t="s">
        <v>82</v>
      </c>
      <c r="D14" s="13">
        <v>20100701214</v>
      </c>
      <c r="E14" s="15" t="s">
        <v>288</v>
      </c>
      <c r="F14" s="18">
        <v>60</v>
      </c>
      <c r="G14" s="27">
        <v>83.4</v>
      </c>
      <c r="H14" s="28">
        <f t="shared" si="1"/>
        <v>71.7</v>
      </c>
      <c r="I14" s="17">
        <v>3</v>
      </c>
      <c r="J14" s="17" t="s">
        <v>809</v>
      </c>
    </row>
    <row r="15" spans="1:10" x14ac:dyDescent="0.25">
      <c r="A15" s="5" t="s">
        <v>266</v>
      </c>
      <c r="B15" s="5" t="s">
        <v>291</v>
      </c>
      <c r="C15" s="6" t="s">
        <v>27</v>
      </c>
      <c r="D15" s="5">
        <v>20100805705</v>
      </c>
      <c r="E15" s="7" t="s">
        <v>292</v>
      </c>
      <c r="F15" s="10">
        <v>77.67</v>
      </c>
      <c r="G15" s="11">
        <v>91</v>
      </c>
      <c r="H15" s="12">
        <f t="shared" si="1"/>
        <v>84.335000000000008</v>
      </c>
      <c r="I15" s="9">
        <v>1</v>
      </c>
      <c r="J15" s="9" t="s">
        <v>807</v>
      </c>
    </row>
    <row r="16" spans="1:10" x14ac:dyDescent="0.25">
      <c r="A16" s="5" t="s">
        <v>266</v>
      </c>
      <c r="B16" s="5" t="s">
        <v>295</v>
      </c>
      <c r="C16" s="6" t="s">
        <v>27</v>
      </c>
      <c r="D16" s="5">
        <v>20100502106</v>
      </c>
      <c r="E16" s="7" t="s">
        <v>296</v>
      </c>
      <c r="F16" s="10">
        <v>77.33</v>
      </c>
      <c r="G16" s="11">
        <v>87.6</v>
      </c>
      <c r="H16" s="12">
        <f t="shared" si="1"/>
        <v>82.465000000000003</v>
      </c>
      <c r="I16" s="9">
        <v>2</v>
      </c>
      <c r="J16" s="9" t="s">
        <v>809</v>
      </c>
    </row>
    <row r="17" spans="1:10" x14ac:dyDescent="0.25">
      <c r="A17" s="5" t="s">
        <v>266</v>
      </c>
      <c r="B17" s="5" t="s">
        <v>293</v>
      </c>
      <c r="C17" s="6" t="s">
        <v>27</v>
      </c>
      <c r="D17" s="5">
        <v>20100401427</v>
      </c>
      <c r="E17" s="7" t="s">
        <v>294</v>
      </c>
      <c r="F17" s="10">
        <v>77.33</v>
      </c>
      <c r="G17" s="11">
        <v>81.2</v>
      </c>
      <c r="H17" s="12">
        <f t="shared" si="1"/>
        <v>79.265000000000001</v>
      </c>
      <c r="I17" s="9">
        <v>3</v>
      </c>
      <c r="J17" s="9" t="s">
        <v>809</v>
      </c>
    </row>
  </sheetData>
  <sortState xmlns:xlrd2="http://schemas.microsoft.com/office/spreadsheetml/2017/richdata2" ref="A15:I17">
    <sortCondition ref="I15:I17"/>
  </sortState>
  <mergeCells count="1">
    <mergeCell ref="A1:J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E4014-EF4B-4F12-A92E-1F9745737BF6}">
  <dimension ref="A1:J20"/>
  <sheetViews>
    <sheetView workbookViewId="0">
      <selection activeCell="I3" sqref="I3:I20"/>
    </sheetView>
  </sheetViews>
  <sheetFormatPr defaultRowHeight="13.8" x14ac:dyDescent="0.25"/>
  <cols>
    <col min="1" max="1" width="22.6640625" bestFit="1" customWidth="1"/>
    <col min="2" max="2" width="9.5546875" bestFit="1" customWidth="1"/>
    <col min="3" max="3" width="16.109375" bestFit="1" customWidth="1"/>
    <col min="4" max="4" width="12.77734375" bestFit="1" customWidth="1"/>
    <col min="5" max="5" width="9.5546875" bestFit="1" customWidth="1"/>
    <col min="6" max="6" width="16.109375" bestFit="1" customWidth="1"/>
    <col min="7" max="7" width="9.5546875" bestFit="1" customWidth="1"/>
    <col min="8" max="8" width="11.6640625" bestFit="1" customWidth="1"/>
    <col min="9" max="9" width="13.88671875" style="24" bestFit="1" customWidth="1"/>
    <col min="10" max="10" width="18.33203125" style="24" bestFit="1" customWidth="1"/>
  </cols>
  <sheetData>
    <row r="1" spans="1:10" ht="20.399999999999999" x14ac:dyDescent="0.35">
      <c r="A1" s="40" t="s">
        <v>817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805</v>
      </c>
      <c r="I2" s="4" t="s">
        <v>803</v>
      </c>
      <c r="J2" s="4" t="s">
        <v>806</v>
      </c>
    </row>
    <row r="3" spans="1:10" x14ac:dyDescent="0.25">
      <c r="A3" s="5" t="s">
        <v>297</v>
      </c>
      <c r="B3" s="5" t="s">
        <v>298</v>
      </c>
      <c r="C3" s="6" t="s">
        <v>10</v>
      </c>
      <c r="D3" s="5">
        <v>20100303915</v>
      </c>
      <c r="E3" s="7" t="s">
        <v>299</v>
      </c>
      <c r="F3" s="10">
        <v>73.67</v>
      </c>
      <c r="G3" s="11">
        <v>92</v>
      </c>
      <c r="H3" s="12">
        <f t="shared" ref="H3:H17" si="0">F3*0.5+G3*0.5</f>
        <v>82.835000000000008</v>
      </c>
      <c r="I3" s="9">
        <v>1</v>
      </c>
      <c r="J3" s="9" t="s">
        <v>807</v>
      </c>
    </row>
    <row r="4" spans="1:10" x14ac:dyDescent="0.25">
      <c r="A4" s="5" t="s">
        <v>297</v>
      </c>
      <c r="B4" s="5" t="s">
        <v>300</v>
      </c>
      <c r="C4" s="6" t="s">
        <v>10</v>
      </c>
      <c r="D4" s="5">
        <v>20100300412</v>
      </c>
      <c r="E4" s="7" t="s">
        <v>301</v>
      </c>
      <c r="F4" s="10">
        <v>72.33</v>
      </c>
      <c r="G4" s="11">
        <v>89.6</v>
      </c>
      <c r="H4" s="12">
        <f t="shared" si="0"/>
        <v>80.965000000000003</v>
      </c>
      <c r="I4" s="9">
        <v>2</v>
      </c>
      <c r="J4" s="9" t="s">
        <v>807</v>
      </c>
    </row>
    <row r="5" spans="1:10" x14ac:dyDescent="0.25">
      <c r="A5" s="5" t="s">
        <v>297</v>
      </c>
      <c r="B5" s="5" t="s">
        <v>302</v>
      </c>
      <c r="C5" s="6" t="s">
        <v>10</v>
      </c>
      <c r="D5" s="5">
        <v>20100100707</v>
      </c>
      <c r="E5" s="7" t="s">
        <v>303</v>
      </c>
      <c r="F5" s="10">
        <v>71.67</v>
      </c>
      <c r="G5" s="11">
        <v>86.8</v>
      </c>
      <c r="H5" s="12">
        <f t="shared" si="0"/>
        <v>79.234999999999999</v>
      </c>
      <c r="I5" s="9">
        <v>3</v>
      </c>
      <c r="J5" s="9" t="s">
        <v>807</v>
      </c>
    </row>
    <row r="6" spans="1:10" x14ac:dyDescent="0.25">
      <c r="A6" s="5" t="s">
        <v>297</v>
      </c>
      <c r="B6" s="5" t="s">
        <v>310</v>
      </c>
      <c r="C6" s="6" t="s">
        <v>10</v>
      </c>
      <c r="D6" s="5">
        <v>20100808807</v>
      </c>
      <c r="E6" s="7" t="s">
        <v>311</v>
      </c>
      <c r="F6" s="10">
        <v>69</v>
      </c>
      <c r="G6" s="11">
        <v>88.4</v>
      </c>
      <c r="H6" s="12">
        <f t="shared" si="0"/>
        <v>78.7</v>
      </c>
      <c r="I6" s="9">
        <v>4</v>
      </c>
      <c r="J6" s="9" t="s">
        <v>809</v>
      </c>
    </row>
    <row r="7" spans="1:10" x14ac:dyDescent="0.25">
      <c r="A7" s="5" t="s">
        <v>297</v>
      </c>
      <c r="B7" s="5" t="s">
        <v>308</v>
      </c>
      <c r="C7" s="6" t="s">
        <v>10</v>
      </c>
      <c r="D7" s="5">
        <v>20100401308</v>
      </c>
      <c r="E7" s="7" t="s">
        <v>309</v>
      </c>
      <c r="F7" s="10">
        <v>69</v>
      </c>
      <c r="G7" s="11">
        <v>87</v>
      </c>
      <c r="H7" s="12">
        <f t="shared" si="0"/>
        <v>78</v>
      </c>
      <c r="I7" s="9">
        <v>5</v>
      </c>
      <c r="J7" s="9" t="s">
        <v>809</v>
      </c>
    </row>
    <row r="8" spans="1:10" x14ac:dyDescent="0.25">
      <c r="A8" s="5" t="s">
        <v>297</v>
      </c>
      <c r="B8" s="5" t="s">
        <v>304</v>
      </c>
      <c r="C8" s="6" t="s">
        <v>10</v>
      </c>
      <c r="D8" s="5">
        <v>20100101302</v>
      </c>
      <c r="E8" s="7" t="s">
        <v>305</v>
      </c>
      <c r="F8" s="10">
        <v>71.33</v>
      </c>
      <c r="G8" s="11">
        <v>84.1</v>
      </c>
      <c r="H8" s="12">
        <f t="shared" si="0"/>
        <v>77.715000000000003</v>
      </c>
      <c r="I8" s="9">
        <v>6</v>
      </c>
      <c r="J8" s="9" t="s">
        <v>809</v>
      </c>
    </row>
    <row r="9" spans="1:10" x14ac:dyDescent="0.25">
      <c r="A9" s="5" t="s">
        <v>297</v>
      </c>
      <c r="B9" s="5" t="s">
        <v>306</v>
      </c>
      <c r="C9" s="6" t="s">
        <v>10</v>
      </c>
      <c r="D9" s="5">
        <v>20100201923</v>
      </c>
      <c r="E9" s="7" t="s">
        <v>307</v>
      </c>
      <c r="F9" s="10">
        <v>69.33</v>
      </c>
      <c r="G9" s="11">
        <v>82</v>
      </c>
      <c r="H9" s="12">
        <f t="shared" si="0"/>
        <v>75.664999999999992</v>
      </c>
      <c r="I9" s="9">
        <v>7</v>
      </c>
      <c r="J9" s="9" t="s">
        <v>809</v>
      </c>
    </row>
    <row r="10" spans="1:10" x14ac:dyDescent="0.25">
      <c r="A10" s="5" t="s">
        <v>297</v>
      </c>
      <c r="B10" s="5" t="s">
        <v>314</v>
      </c>
      <c r="C10" s="6" t="s">
        <v>10</v>
      </c>
      <c r="D10" s="5">
        <v>20100100727</v>
      </c>
      <c r="E10" s="7" t="s">
        <v>315</v>
      </c>
      <c r="F10" s="10">
        <v>65.33</v>
      </c>
      <c r="G10" s="11">
        <v>85.2</v>
      </c>
      <c r="H10" s="12">
        <f t="shared" si="0"/>
        <v>75.265000000000001</v>
      </c>
      <c r="I10" s="9">
        <v>8</v>
      </c>
      <c r="J10" s="9" t="s">
        <v>809</v>
      </c>
    </row>
    <row r="11" spans="1:10" x14ac:dyDescent="0.25">
      <c r="A11" s="5" t="s">
        <v>297</v>
      </c>
      <c r="B11" s="5" t="s">
        <v>312</v>
      </c>
      <c r="C11" s="6" t="s">
        <v>10</v>
      </c>
      <c r="D11" s="5">
        <v>20100709005</v>
      </c>
      <c r="E11" s="7" t="s">
        <v>313</v>
      </c>
      <c r="F11" s="10">
        <v>66.33</v>
      </c>
      <c r="G11" s="11">
        <v>82.4</v>
      </c>
      <c r="H11" s="12">
        <f t="shared" si="0"/>
        <v>74.365000000000009</v>
      </c>
      <c r="I11" s="9">
        <v>9</v>
      </c>
      <c r="J11" s="9" t="s">
        <v>809</v>
      </c>
    </row>
    <row r="12" spans="1:10" x14ac:dyDescent="0.25">
      <c r="A12" s="13" t="s">
        <v>297</v>
      </c>
      <c r="B12" s="13" t="s">
        <v>316</v>
      </c>
      <c r="C12" s="14" t="s">
        <v>68</v>
      </c>
      <c r="D12" s="13">
        <v>20100811824</v>
      </c>
      <c r="E12" s="15" t="s">
        <v>317</v>
      </c>
      <c r="F12" s="18">
        <v>78</v>
      </c>
      <c r="G12" s="27">
        <v>88</v>
      </c>
      <c r="H12" s="28">
        <f t="shared" si="0"/>
        <v>83</v>
      </c>
      <c r="I12" s="17">
        <v>1</v>
      </c>
      <c r="J12" s="17" t="s">
        <v>807</v>
      </c>
    </row>
    <row r="13" spans="1:10" x14ac:dyDescent="0.25">
      <c r="A13" s="13" t="s">
        <v>297</v>
      </c>
      <c r="B13" s="13" t="s">
        <v>318</v>
      </c>
      <c r="C13" s="14" t="s">
        <v>68</v>
      </c>
      <c r="D13" s="13">
        <v>20100202906</v>
      </c>
      <c r="E13" s="15" t="s">
        <v>319</v>
      </c>
      <c r="F13" s="18">
        <v>75.67</v>
      </c>
      <c r="G13" s="27">
        <v>83.6</v>
      </c>
      <c r="H13" s="28">
        <f t="shared" si="0"/>
        <v>79.634999999999991</v>
      </c>
      <c r="I13" s="17">
        <v>2</v>
      </c>
      <c r="J13" s="17" t="s">
        <v>807</v>
      </c>
    </row>
    <row r="14" spans="1:10" x14ac:dyDescent="0.25">
      <c r="A14" s="13" t="s">
        <v>297</v>
      </c>
      <c r="B14" s="13" t="s">
        <v>320</v>
      </c>
      <c r="C14" s="14" t="s">
        <v>68</v>
      </c>
      <c r="D14" s="13">
        <v>20100100828</v>
      </c>
      <c r="E14" s="15" t="s">
        <v>321</v>
      </c>
      <c r="F14" s="18">
        <v>70</v>
      </c>
      <c r="G14" s="27">
        <v>88.8</v>
      </c>
      <c r="H14" s="28">
        <f t="shared" si="0"/>
        <v>79.400000000000006</v>
      </c>
      <c r="I14" s="17">
        <v>3</v>
      </c>
      <c r="J14" s="17" t="s">
        <v>809</v>
      </c>
    </row>
    <row r="15" spans="1:10" x14ac:dyDescent="0.25">
      <c r="A15" s="13" t="s">
        <v>297</v>
      </c>
      <c r="B15" s="13" t="s">
        <v>322</v>
      </c>
      <c r="C15" s="14" t="s">
        <v>68</v>
      </c>
      <c r="D15" s="13">
        <v>20100302408</v>
      </c>
      <c r="E15" s="15" t="s">
        <v>323</v>
      </c>
      <c r="F15" s="18">
        <v>68.67</v>
      </c>
      <c r="G15" s="27">
        <v>88.6</v>
      </c>
      <c r="H15" s="28">
        <f t="shared" si="0"/>
        <v>78.634999999999991</v>
      </c>
      <c r="I15" s="17">
        <v>4</v>
      </c>
      <c r="J15" s="17" t="s">
        <v>809</v>
      </c>
    </row>
    <row r="16" spans="1:10" x14ac:dyDescent="0.25">
      <c r="A16" s="13" t="s">
        <v>297</v>
      </c>
      <c r="B16" s="13" t="s">
        <v>324</v>
      </c>
      <c r="C16" s="14" t="s">
        <v>68</v>
      </c>
      <c r="D16" s="13">
        <v>20100800711</v>
      </c>
      <c r="E16" s="15" t="s">
        <v>325</v>
      </c>
      <c r="F16" s="13">
        <v>66.67</v>
      </c>
      <c r="G16" s="27">
        <v>90</v>
      </c>
      <c r="H16" s="28">
        <f t="shared" si="0"/>
        <v>78.335000000000008</v>
      </c>
      <c r="I16" s="17">
        <v>5</v>
      </c>
      <c r="J16" s="17" t="s">
        <v>809</v>
      </c>
    </row>
    <row r="17" spans="1:10" x14ac:dyDescent="0.25">
      <c r="A17" s="13" t="s">
        <v>297</v>
      </c>
      <c r="B17" s="13" t="s">
        <v>326</v>
      </c>
      <c r="C17" s="14" t="s">
        <v>68</v>
      </c>
      <c r="D17" s="13">
        <v>20100700618</v>
      </c>
      <c r="E17" s="15" t="s">
        <v>327</v>
      </c>
      <c r="F17" s="13">
        <v>65</v>
      </c>
      <c r="G17" s="27">
        <v>88.6</v>
      </c>
      <c r="H17" s="28">
        <f t="shared" si="0"/>
        <v>76.8</v>
      </c>
      <c r="I17" s="17">
        <v>6</v>
      </c>
      <c r="J17" s="17" t="s">
        <v>809</v>
      </c>
    </row>
    <row r="18" spans="1:10" x14ac:dyDescent="0.25">
      <c r="A18" s="5" t="s">
        <v>297</v>
      </c>
      <c r="B18" s="22" t="s">
        <v>328</v>
      </c>
      <c r="C18" s="19" t="s">
        <v>77</v>
      </c>
      <c r="D18" s="22">
        <v>20100820106</v>
      </c>
      <c r="E18" s="7" t="s">
        <v>329</v>
      </c>
      <c r="F18" s="23">
        <v>79.67</v>
      </c>
      <c r="G18" s="11">
        <v>89.6</v>
      </c>
      <c r="H18" s="12">
        <f t="shared" ref="H18:H19" si="1">F18*0.5+G18*0.5</f>
        <v>84.634999999999991</v>
      </c>
      <c r="I18" s="9">
        <v>1</v>
      </c>
      <c r="J18" s="9" t="s">
        <v>807</v>
      </c>
    </row>
    <row r="19" spans="1:10" x14ac:dyDescent="0.25">
      <c r="A19" s="5" t="s">
        <v>297</v>
      </c>
      <c r="B19" s="5" t="s">
        <v>330</v>
      </c>
      <c r="C19" s="6" t="s">
        <v>77</v>
      </c>
      <c r="D19" s="5">
        <v>20100710015</v>
      </c>
      <c r="E19" s="7" t="s">
        <v>331</v>
      </c>
      <c r="F19" s="10">
        <v>79</v>
      </c>
      <c r="G19" s="11">
        <v>88.8</v>
      </c>
      <c r="H19" s="12">
        <f t="shared" si="1"/>
        <v>83.9</v>
      </c>
      <c r="I19" s="9">
        <v>2</v>
      </c>
      <c r="J19" s="9" t="s">
        <v>809</v>
      </c>
    </row>
    <row r="20" spans="1:10" x14ac:dyDescent="0.25">
      <c r="A20" s="5" t="s">
        <v>297</v>
      </c>
      <c r="B20" s="5" t="s">
        <v>332</v>
      </c>
      <c r="C20" s="6" t="s">
        <v>77</v>
      </c>
      <c r="D20" s="5">
        <v>20100105219</v>
      </c>
      <c r="E20" s="7" t="s">
        <v>333</v>
      </c>
      <c r="F20" s="10">
        <v>76.33</v>
      </c>
      <c r="G20" s="11" t="s">
        <v>804</v>
      </c>
      <c r="H20" s="12">
        <f>F20*0.5+0*0.5</f>
        <v>38.164999999999999</v>
      </c>
      <c r="I20" s="9">
        <v>3</v>
      </c>
      <c r="J20" s="9" t="s">
        <v>809</v>
      </c>
    </row>
  </sheetData>
  <sortState xmlns:xlrd2="http://schemas.microsoft.com/office/spreadsheetml/2017/richdata2" ref="A12:I17">
    <sortCondition ref="I12:I17"/>
  </sortState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贵州省农业科学院2001</vt:lpstr>
      <vt:lpstr>贵州省茶叶研究所2002</vt:lpstr>
      <vt:lpstr>贵州省土壤肥料研究所2003</vt:lpstr>
      <vt:lpstr>贵州省生物技术研究所2004</vt:lpstr>
      <vt:lpstr>贵州省农业科学院职工医院2005</vt:lpstr>
      <vt:lpstr>贵州省水产研究所2006</vt:lpstr>
      <vt:lpstr>贵州省旱粮研究所2007</vt:lpstr>
      <vt:lpstr>贵州省油料研究所2008</vt:lpstr>
      <vt:lpstr>贵州省园艺研究所2009</vt:lpstr>
      <vt:lpstr>贵州省蚕业（辣椒）研究所2010</vt:lpstr>
      <vt:lpstr>贵州省植物保护研究所2011</vt:lpstr>
      <vt:lpstr>贵州省农业科技信息研究所2012</vt:lpstr>
      <vt:lpstr>贵州省畜牧兽医研究所2013</vt:lpstr>
      <vt:lpstr>贵州省现代农业发展研究所2014</vt:lpstr>
      <vt:lpstr>贵州省农业科学院附属中学2015</vt:lpstr>
      <vt:lpstr>贵州省农作物品种资源研究所2016</vt:lpstr>
      <vt:lpstr>贵州省果树科学研究所2017</vt:lpstr>
      <vt:lpstr>贵州省油菜研究所2018</vt:lpstr>
      <vt:lpstr>贵州省草业研究所2019</vt:lpstr>
      <vt:lpstr>贵州省水稻研究所2020</vt:lpstr>
      <vt:lpstr>贵州省亚热带作物研究所2021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2020-11-25T05:45:41Z</dcterms:modified>
</cp:coreProperties>
</file>