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4120" windowHeight="13620"/>
  </bookViews>
  <sheets>
    <sheet name="Sheet1" sheetId="1" r:id="rId1"/>
  </sheets>
  <definedNames>
    <definedName name="_xlnm._FilterDatabase" localSheetId="0" hidden="1">Sheet1!$A$2:$M$2</definedName>
  </definedNames>
  <calcPr calcId="144525" concurrentCalc="0"/>
</workbook>
</file>

<file path=xl/calcChain.xml><?xml version="1.0" encoding="utf-8"?>
<calcChain xmlns="http://schemas.openxmlformats.org/spreadsheetml/2006/main">
  <c r="H17" i="1" l="1"/>
  <c r="I17" i="1"/>
  <c r="K17" i="1"/>
  <c r="L17" i="1"/>
  <c r="H52" i="1"/>
  <c r="I52" i="1"/>
  <c r="K52" i="1"/>
  <c r="L52" i="1"/>
  <c r="H51" i="1"/>
  <c r="I51" i="1"/>
  <c r="K51" i="1"/>
  <c r="L51" i="1"/>
  <c r="H50" i="1"/>
  <c r="I50" i="1"/>
  <c r="K50" i="1"/>
  <c r="L50" i="1"/>
  <c r="H49" i="1"/>
  <c r="I49" i="1"/>
  <c r="K49" i="1"/>
  <c r="L49" i="1"/>
  <c r="H48" i="1"/>
  <c r="I48" i="1"/>
  <c r="K48" i="1"/>
  <c r="L48" i="1"/>
  <c r="H47" i="1"/>
  <c r="I47" i="1"/>
  <c r="K47" i="1"/>
  <c r="L47" i="1"/>
  <c r="H46" i="1"/>
  <c r="I46" i="1"/>
  <c r="K46" i="1"/>
  <c r="L46" i="1"/>
  <c r="H45" i="1"/>
  <c r="I45" i="1"/>
  <c r="K45" i="1"/>
  <c r="L45" i="1"/>
  <c r="H44" i="1"/>
  <c r="I44" i="1"/>
  <c r="K44" i="1"/>
  <c r="L44" i="1"/>
  <c r="H43" i="1"/>
  <c r="I43" i="1"/>
  <c r="K43" i="1"/>
  <c r="L43" i="1"/>
  <c r="H42" i="1"/>
  <c r="I42" i="1"/>
  <c r="K42" i="1"/>
  <c r="L42" i="1"/>
  <c r="H41" i="1"/>
  <c r="I41" i="1"/>
  <c r="K41" i="1"/>
  <c r="L41" i="1"/>
  <c r="H40" i="1"/>
  <c r="I40" i="1"/>
  <c r="K40" i="1"/>
  <c r="L40" i="1"/>
  <c r="H39" i="1"/>
  <c r="I39" i="1"/>
  <c r="K39" i="1"/>
  <c r="L39" i="1"/>
  <c r="H38" i="1"/>
  <c r="I38" i="1"/>
  <c r="K38" i="1"/>
  <c r="L38" i="1"/>
  <c r="H37" i="1"/>
  <c r="I37" i="1"/>
  <c r="K37" i="1"/>
  <c r="L37" i="1"/>
  <c r="H36" i="1"/>
  <c r="I36" i="1"/>
  <c r="K36" i="1"/>
  <c r="L36" i="1"/>
  <c r="H35" i="1"/>
  <c r="I35" i="1"/>
  <c r="K35" i="1"/>
  <c r="L35" i="1"/>
  <c r="H34" i="1"/>
  <c r="I34" i="1"/>
  <c r="K34" i="1"/>
  <c r="L34" i="1"/>
  <c r="H33" i="1"/>
  <c r="I33" i="1"/>
  <c r="K33" i="1"/>
  <c r="L33" i="1"/>
  <c r="H32" i="1"/>
  <c r="I32" i="1"/>
  <c r="K32" i="1"/>
  <c r="L32" i="1"/>
  <c r="H31" i="1"/>
  <c r="I31" i="1"/>
  <c r="K31" i="1"/>
  <c r="L31" i="1"/>
  <c r="H30" i="1"/>
  <c r="I30" i="1"/>
  <c r="K30" i="1"/>
  <c r="L30" i="1"/>
  <c r="H29" i="1"/>
  <c r="I29" i="1"/>
  <c r="K29" i="1"/>
  <c r="L29" i="1"/>
  <c r="H28" i="1"/>
  <c r="I28" i="1"/>
  <c r="K28" i="1"/>
  <c r="L28" i="1"/>
  <c r="H27" i="1"/>
  <c r="I27" i="1"/>
  <c r="K27" i="1"/>
  <c r="L27" i="1"/>
  <c r="H26" i="1"/>
  <c r="I26" i="1"/>
  <c r="K26" i="1"/>
  <c r="L26" i="1"/>
  <c r="H25" i="1"/>
  <c r="I25" i="1"/>
  <c r="K25" i="1"/>
  <c r="L25" i="1"/>
  <c r="H24" i="1"/>
  <c r="I24" i="1"/>
  <c r="K24" i="1"/>
  <c r="L24" i="1"/>
  <c r="H23" i="1"/>
  <c r="I23" i="1"/>
  <c r="K23" i="1"/>
  <c r="L23" i="1"/>
  <c r="H22" i="1"/>
  <c r="I22" i="1"/>
  <c r="K22" i="1"/>
  <c r="L22" i="1"/>
  <c r="H21" i="1"/>
  <c r="I21" i="1"/>
  <c r="K21" i="1"/>
  <c r="L21" i="1"/>
  <c r="H20" i="1"/>
  <c r="I20" i="1"/>
  <c r="K20" i="1"/>
  <c r="L20" i="1"/>
  <c r="H19" i="1"/>
  <c r="I19" i="1"/>
  <c r="K19" i="1"/>
  <c r="L19" i="1"/>
  <c r="H18" i="1"/>
  <c r="I18" i="1"/>
  <c r="K18" i="1"/>
  <c r="L18" i="1"/>
  <c r="H16" i="1"/>
  <c r="I16" i="1"/>
  <c r="K16" i="1"/>
  <c r="L16" i="1"/>
  <c r="H15" i="1"/>
  <c r="I15" i="1"/>
  <c r="K15" i="1"/>
  <c r="L15" i="1"/>
  <c r="H14" i="1"/>
  <c r="I14" i="1"/>
  <c r="K14" i="1"/>
  <c r="L14" i="1"/>
  <c r="H13" i="1"/>
  <c r="I13" i="1"/>
  <c r="K13" i="1"/>
  <c r="L13" i="1"/>
  <c r="H12" i="1"/>
  <c r="I12" i="1"/>
  <c r="K12" i="1"/>
  <c r="L12" i="1"/>
  <c r="H11" i="1"/>
  <c r="I11" i="1"/>
  <c r="K11" i="1"/>
  <c r="L11" i="1"/>
  <c r="H10" i="1"/>
  <c r="I10" i="1"/>
  <c r="K10" i="1"/>
  <c r="L10" i="1"/>
  <c r="H9" i="1"/>
  <c r="I9" i="1"/>
  <c r="K9" i="1"/>
  <c r="L9" i="1"/>
  <c r="H8" i="1"/>
  <c r="I8" i="1"/>
  <c r="K8" i="1"/>
  <c r="L8" i="1"/>
  <c r="H7" i="1"/>
  <c r="I7" i="1"/>
  <c r="K7" i="1"/>
  <c r="L7" i="1"/>
  <c r="H6" i="1"/>
  <c r="I6" i="1"/>
  <c r="K6" i="1"/>
  <c r="L6" i="1"/>
  <c r="H5" i="1"/>
  <c r="I5" i="1"/>
  <c r="K5" i="1"/>
  <c r="L5" i="1"/>
  <c r="H4" i="1"/>
  <c r="I4" i="1"/>
  <c r="K4" i="1"/>
  <c r="L4" i="1"/>
  <c r="H3" i="1"/>
  <c r="I3" i="1"/>
  <c r="K3" i="1"/>
  <c r="L3" i="1"/>
</calcChain>
</file>

<file path=xl/sharedStrings.xml><?xml version="1.0" encoding="utf-8"?>
<sst xmlns="http://schemas.openxmlformats.org/spreadsheetml/2006/main" count="167" uniqueCount="132">
  <si>
    <t>招聘单位</t>
  </si>
  <si>
    <t>姓名</t>
  </si>
  <si>
    <t>报考职位</t>
  </si>
  <si>
    <t>身份证号码</t>
  </si>
  <si>
    <t>报考单位及职位代码</t>
  </si>
  <si>
    <t>准考证号</t>
  </si>
  <si>
    <t>笔试成绩</t>
  </si>
  <si>
    <t>笔试百分制</t>
  </si>
  <si>
    <t>笔试折算</t>
  </si>
  <si>
    <t>面试成绩</t>
  </si>
  <si>
    <t>面试折算</t>
  </si>
  <si>
    <t>总成绩</t>
  </si>
  <si>
    <t>备注</t>
  </si>
  <si>
    <t>南部新区属中学</t>
  </si>
  <si>
    <t>章涵</t>
  </si>
  <si>
    <t>高中英语教师</t>
  </si>
  <si>
    <t>522701199406230025</t>
  </si>
  <si>
    <t>王群</t>
  </si>
  <si>
    <t>522424199510143245</t>
  </si>
  <si>
    <t>张元霞</t>
  </si>
  <si>
    <t>高中历史教师</t>
  </si>
  <si>
    <t>522101198712074828</t>
  </si>
  <si>
    <t>杨新</t>
  </si>
  <si>
    <t>522123199110056537</t>
  </si>
  <si>
    <t>赵大华</t>
  </si>
  <si>
    <t>高中生物教师</t>
  </si>
  <si>
    <t>52212219910604481X</t>
  </si>
  <si>
    <t>李丹丹</t>
  </si>
  <si>
    <t>初中英语教师</t>
  </si>
  <si>
    <t>522121199111011821</t>
  </si>
  <si>
    <t>王炯</t>
  </si>
  <si>
    <t>初中历史教师</t>
  </si>
  <si>
    <t>52212219901214721X</t>
  </si>
  <si>
    <t>姜力渝</t>
  </si>
  <si>
    <t>52212819940126002X</t>
  </si>
  <si>
    <t>游华萍</t>
  </si>
  <si>
    <t>初中生物教师</t>
  </si>
  <si>
    <t>522123198812142048</t>
  </si>
  <si>
    <t>田媛</t>
  </si>
  <si>
    <t>初中物理教师</t>
  </si>
  <si>
    <t>522121199505283862</t>
  </si>
  <si>
    <t>付钰焜</t>
  </si>
  <si>
    <t>初中化学教师</t>
  </si>
  <si>
    <t>522101199302232023</t>
  </si>
  <si>
    <t>唐成均</t>
  </si>
  <si>
    <t>初中足球教师</t>
  </si>
  <si>
    <t>522122199311061811</t>
  </si>
  <si>
    <t>汪代军</t>
  </si>
  <si>
    <t>522123199311290012</t>
  </si>
  <si>
    <t>冯坤山</t>
  </si>
  <si>
    <t>522728199010012419</t>
  </si>
  <si>
    <t>南部新区属小学</t>
  </si>
  <si>
    <t>韩宏庆</t>
  </si>
  <si>
    <t>小学信息技术教师</t>
  </si>
  <si>
    <t>522101199402044417</t>
  </si>
  <si>
    <t>郭莎莎</t>
  </si>
  <si>
    <t>522128199305291520</t>
  </si>
  <si>
    <t>朱顺珍</t>
  </si>
  <si>
    <t>522130199208282421</t>
  </si>
  <si>
    <t>龙莉</t>
  </si>
  <si>
    <t>小学英语教师</t>
  </si>
  <si>
    <t>522101198604302424</t>
  </si>
  <si>
    <t>张黎</t>
  </si>
  <si>
    <t>522101199411057623</t>
  </si>
  <si>
    <t>杨进</t>
  </si>
  <si>
    <t>小学美术教师</t>
  </si>
  <si>
    <t>522424198901012037</t>
  </si>
  <si>
    <t>袁光容</t>
  </si>
  <si>
    <t>522132199404050022</t>
  </si>
  <si>
    <t>梁佳璐</t>
  </si>
  <si>
    <t>140211199402263340</t>
  </si>
  <si>
    <t>苟铖</t>
  </si>
  <si>
    <t>522101199409264420</t>
  </si>
  <si>
    <t>周小叶</t>
  </si>
  <si>
    <t>小学音乐教师</t>
  </si>
  <si>
    <t>52213019890510604X</t>
  </si>
  <si>
    <t>朱敏</t>
  </si>
  <si>
    <t>522128199009092025</t>
  </si>
  <si>
    <t>雷雪樱</t>
  </si>
  <si>
    <t>522101199409216023</t>
  </si>
  <si>
    <t>黄黔</t>
  </si>
  <si>
    <t>小学足球教师</t>
  </si>
  <si>
    <t>522725199304026112</t>
  </si>
  <si>
    <t>高德橙</t>
  </si>
  <si>
    <t>522131199406250013</t>
  </si>
  <si>
    <t>陈杰</t>
  </si>
  <si>
    <t>520122199501222610</t>
  </si>
  <si>
    <t>南部新区属幼儿园</t>
  </si>
  <si>
    <t>王白梅</t>
  </si>
  <si>
    <t>幼儿教师</t>
  </si>
  <si>
    <t>510522199403283786</t>
  </si>
  <si>
    <t>龚静</t>
  </si>
  <si>
    <t>522101199101052026</t>
  </si>
  <si>
    <t>傅雨佳</t>
  </si>
  <si>
    <t>510525199601235127</t>
  </si>
  <si>
    <t>胡瑶瑶</t>
  </si>
  <si>
    <t>520202199310083021</t>
  </si>
  <si>
    <t>袁愈旭</t>
  </si>
  <si>
    <t>522424199711070038</t>
  </si>
  <si>
    <t>王茜</t>
  </si>
  <si>
    <t>520111199307063362</t>
  </si>
  <si>
    <t>陈颖</t>
  </si>
  <si>
    <t>500228199303192529</t>
  </si>
  <si>
    <t>王莉娟</t>
  </si>
  <si>
    <t>522123199308272067</t>
  </si>
  <si>
    <t>娄方银</t>
  </si>
  <si>
    <t>522122199206133641</t>
  </si>
  <si>
    <t>张静</t>
  </si>
  <si>
    <t>522101199408134827</t>
  </si>
  <si>
    <t>余莎莎</t>
  </si>
  <si>
    <t>522122199605191849</t>
  </si>
  <si>
    <t>李洁</t>
  </si>
  <si>
    <t>522121199504072422</t>
  </si>
  <si>
    <t>胡旭</t>
  </si>
  <si>
    <t>522121199602030840</t>
  </si>
  <si>
    <t>石锦霞</t>
  </si>
  <si>
    <t>52213219910708674X</t>
  </si>
  <si>
    <t>赵倩</t>
  </si>
  <si>
    <t>522428199401190021</t>
  </si>
  <si>
    <t>宋敏丽</t>
  </si>
  <si>
    <t>52210119850811284X</t>
  </si>
  <si>
    <t>张婷婷</t>
  </si>
  <si>
    <t>410823199308260040</t>
  </si>
  <si>
    <t>陈乐玲</t>
  </si>
  <si>
    <t>522101199408056427</t>
  </si>
  <si>
    <t>陆日</t>
  </si>
  <si>
    <t>450621199201101465</t>
  </si>
  <si>
    <t>邓丽静</t>
  </si>
  <si>
    <t>510525199512043422</t>
  </si>
  <si>
    <t>邹金洋</t>
  </si>
  <si>
    <t xml:space="preserve">520203199403220212
</t>
    <phoneticPr fontId="6" type="noConversion"/>
  </si>
  <si>
    <t>南部新区2017年公开招聘教师体检人员名单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</si>
</sst>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20"/>
      <name val="方正小标宋简体"/>
      <charset val="134"/>
    </font>
    <font>
      <sz val="12"/>
      <name val="黑体"/>
      <family val="3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workbookViewId="0">
      <pane xSplit="2" ySplit="2" topLeftCell="C6" activePane="bottomRight" state="frozen"/>
      <selection pane="topRight"/>
      <selection pane="bottomLeft"/>
      <selection pane="bottomRight" activeCell="S11" sqref="S11"/>
    </sheetView>
  </sheetViews>
  <sheetFormatPr defaultRowHeight="13.5" x14ac:dyDescent="0.15"/>
  <cols>
    <col min="1" max="2" width="9" style="3"/>
    <col min="3" max="3" width="15.75" style="3" customWidth="1"/>
    <col min="4" max="4" width="22.5" style="3" customWidth="1"/>
    <col min="5" max="5" width="10.75" style="3" customWidth="1"/>
    <col min="6" max="13" width="9" style="3"/>
  </cols>
  <sheetData>
    <row r="1" spans="1:13" s="1" customFormat="1" ht="24.95" customHeight="1" x14ac:dyDescent="0.15">
      <c r="A1" s="11" t="s">
        <v>131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2" customFormat="1" ht="51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9" t="s">
        <v>9</v>
      </c>
      <c r="K2" s="9" t="s">
        <v>10</v>
      </c>
      <c r="L2" s="9" t="s">
        <v>11</v>
      </c>
      <c r="M2" s="9" t="s">
        <v>12</v>
      </c>
    </row>
    <row r="3" spans="1:13" s="1" customFormat="1" ht="18" customHeight="1" x14ac:dyDescent="0.15">
      <c r="A3" s="12" t="s">
        <v>13</v>
      </c>
      <c r="B3" s="5" t="s">
        <v>14</v>
      </c>
      <c r="C3" s="5" t="s">
        <v>15</v>
      </c>
      <c r="D3" s="6" t="s">
        <v>16</v>
      </c>
      <c r="E3" s="7">
        <v>1211535101</v>
      </c>
      <c r="F3" s="7">
        <v>10121548307</v>
      </c>
      <c r="G3" s="5">
        <v>103.5</v>
      </c>
      <c r="H3" s="5">
        <f t="shared" ref="H3:H32" si="0">ROUND(G3/1.5,2)</f>
        <v>69</v>
      </c>
      <c r="I3" s="5">
        <f t="shared" ref="I3:I32" si="1">ROUND(H3*0.5,2)</f>
        <v>34.5</v>
      </c>
      <c r="J3" s="10">
        <v>85.6</v>
      </c>
      <c r="K3" s="10">
        <f t="shared" ref="K3:K32" si="2">ROUND(J3*0.5,2)</f>
        <v>42.8</v>
      </c>
      <c r="L3" s="10">
        <f t="shared" ref="L3:L32" si="3">ROUND(I3+K3,2)</f>
        <v>77.3</v>
      </c>
      <c r="M3" s="10"/>
    </row>
    <row r="4" spans="1:13" s="1" customFormat="1" ht="18" customHeight="1" x14ac:dyDescent="0.15">
      <c r="A4" s="13"/>
      <c r="B4" s="5" t="s">
        <v>17</v>
      </c>
      <c r="C4" s="5" t="s">
        <v>15</v>
      </c>
      <c r="D4" s="6" t="s">
        <v>18</v>
      </c>
      <c r="E4" s="7">
        <v>1211535101</v>
      </c>
      <c r="F4" s="7">
        <v>10121547718</v>
      </c>
      <c r="G4" s="5">
        <v>100</v>
      </c>
      <c r="H4" s="5">
        <f t="shared" si="0"/>
        <v>66.67</v>
      </c>
      <c r="I4" s="5">
        <f t="shared" si="1"/>
        <v>33.340000000000003</v>
      </c>
      <c r="J4" s="10">
        <v>83.56</v>
      </c>
      <c r="K4" s="10">
        <f t="shared" si="2"/>
        <v>41.78</v>
      </c>
      <c r="L4" s="10">
        <f t="shared" si="3"/>
        <v>75.12</v>
      </c>
      <c r="M4" s="10"/>
    </row>
    <row r="5" spans="1:13" s="1" customFormat="1" ht="18" customHeight="1" x14ac:dyDescent="0.15">
      <c r="A5" s="13"/>
      <c r="B5" s="5" t="s">
        <v>19</v>
      </c>
      <c r="C5" s="5" t="s">
        <v>20</v>
      </c>
      <c r="D5" s="6" t="s">
        <v>21</v>
      </c>
      <c r="E5" s="7">
        <v>1211535102</v>
      </c>
      <c r="F5" s="7">
        <v>10121541017</v>
      </c>
      <c r="G5" s="5">
        <v>102</v>
      </c>
      <c r="H5" s="5">
        <f t="shared" si="0"/>
        <v>68</v>
      </c>
      <c r="I5" s="5">
        <f t="shared" si="1"/>
        <v>34</v>
      </c>
      <c r="J5" s="10">
        <v>86.08</v>
      </c>
      <c r="K5" s="10">
        <f t="shared" si="2"/>
        <v>43.04</v>
      </c>
      <c r="L5" s="10">
        <f t="shared" si="3"/>
        <v>77.040000000000006</v>
      </c>
      <c r="M5" s="10"/>
    </row>
    <row r="6" spans="1:13" s="1" customFormat="1" ht="18" customHeight="1" x14ac:dyDescent="0.15">
      <c r="A6" s="13"/>
      <c r="B6" s="5" t="s">
        <v>22</v>
      </c>
      <c r="C6" s="5" t="s">
        <v>20</v>
      </c>
      <c r="D6" s="6" t="s">
        <v>23</v>
      </c>
      <c r="E6" s="7">
        <v>1211535102</v>
      </c>
      <c r="F6" s="7">
        <v>10121547705</v>
      </c>
      <c r="G6" s="5">
        <v>96</v>
      </c>
      <c r="H6" s="5">
        <f t="shared" si="0"/>
        <v>64</v>
      </c>
      <c r="I6" s="5">
        <f t="shared" si="1"/>
        <v>32</v>
      </c>
      <c r="J6" s="10">
        <v>86.1</v>
      </c>
      <c r="K6" s="10">
        <f t="shared" si="2"/>
        <v>43.05</v>
      </c>
      <c r="L6" s="10">
        <f t="shared" si="3"/>
        <v>75.05</v>
      </c>
      <c r="M6" s="10"/>
    </row>
    <row r="7" spans="1:13" s="1" customFormat="1" ht="18" customHeight="1" x14ac:dyDescent="0.15">
      <c r="A7" s="13"/>
      <c r="B7" s="5" t="s">
        <v>24</v>
      </c>
      <c r="C7" s="5" t="s">
        <v>25</v>
      </c>
      <c r="D7" s="6" t="s">
        <v>26</v>
      </c>
      <c r="E7" s="7">
        <v>1211535103</v>
      </c>
      <c r="F7" s="7">
        <v>10121543408</v>
      </c>
      <c r="G7" s="5">
        <v>107</v>
      </c>
      <c r="H7" s="5">
        <f t="shared" si="0"/>
        <v>71.33</v>
      </c>
      <c r="I7" s="5">
        <f t="shared" si="1"/>
        <v>35.67</v>
      </c>
      <c r="J7" s="10">
        <v>79.53</v>
      </c>
      <c r="K7" s="10">
        <f t="shared" si="2"/>
        <v>39.770000000000003</v>
      </c>
      <c r="L7" s="10">
        <f t="shared" si="3"/>
        <v>75.44</v>
      </c>
      <c r="M7" s="10"/>
    </row>
    <row r="8" spans="1:13" s="1" customFormat="1" ht="18" customHeight="1" x14ac:dyDescent="0.15">
      <c r="A8" s="13"/>
      <c r="B8" s="5" t="s">
        <v>27</v>
      </c>
      <c r="C8" s="5" t="s">
        <v>28</v>
      </c>
      <c r="D8" s="6" t="s">
        <v>29</v>
      </c>
      <c r="E8" s="7">
        <v>1211535104</v>
      </c>
      <c r="F8" s="7">
        <v>10121546211</v>
      </c>
      <c r="G8" s="5">
        <v>102</v>
      </c>
      <c r="H8" s="5">
        <f t="shared" si="0"/>
        <v>68</v>
      </c>
      <c r="I8" s="5">
        <f t="shared" si="1"/>
        <v>34</v>
      </c>
      <c r="J8" s="10">
        <v>84.74</v>
      </c>
      <c r="K8" s="10">
        <f t="shared" si="2"/>
        <v>42.37</v>
      </c>
      <c r="L8" s="10">
        <f t="shared" si="3"/>
        <v>76.37</v>
      </c>
      <c r="M8" s="10"/>
    </row>
    <row r="9" spans="1:13" s="1" customFormat="1" ht="18" customHeight="1" x14ac:dyDescent="0.15">
      <c r="A9" s="13"/>
      <c r="B9" s="5" t="s">
        <v>30</v>
      </c>
      <c r="C9" s="5" t="s">
        <v>31</v>
      </c>
      <c r="D9" s="6" t="s">
        <v>32</v>
      </c>
      <c r="E9" s="7">
        <v>1211535105</v>
      </c>
      <c r="F9" s="7">
        <v>10121542307</v>
      </c>
      <c r="G9" s="5">
        <v>96</v>
      </c>
      <c r="H9" s="5">
        <f t="shared" si="0"/>
        <v>64</v>
      </c>
      <c r="I9" s="5">
        <f t="shared" si="1"/>
        <v>32</v>
      </c>
      <c r="J9" s="10">
        <v>82.8</v>
      </c>
      <c r="K9" s="10">
        <f t="shared" si="2"/>
        <v>41.4</v>
      </c>
      <c r="L9" s="10">
        <f t="shared" si="3"/>
        <v>73.400000000000006</v>
      </c>
      <c r="M9" s="10"/>
    </row>
    <row r="10" spans="1:13" s="1" customFormat="1" ht="18" customHeight="1" x14ac:dyDescent="0.15">
      <c r="A10" s="13"/>
      <c r="B10" s="5" t="s">
        <v>33</v>
      </c>
      <c r="C10" s="5" t="s">
        <v>31</v>
      </c>
      <c r="D10" s="6" t="s">
        <v>34</v>
      </c>
      <c r="E10" s="7">
        <v>1211535105</v>
      </c>
      <c r="F10" s="7">
        <v>10121548102</v>
      </c>
      <c r="G10" s="5">
        <v>92.5</v>
      </c>
      <c r="H10" s="5">
        <f t="shared" si="0"/>
        <v>61.67</v>
      </c>
      <c r="I10" s="5">
        <f t="shared" si="1"/>
        <v>30.84</v>
      </c>
      <c r="J10" s="10">
        <v>84.1</v>
      </c>
      <c r="K10" s="10">
        <f t="shared" si="2"/>
        <v>42.05</v>
      </c>
      <c r="L10" s="10">
        <f t="shared" si="3"/>
        <v>72.89</v>
      </c>
      <c r="M10" s="10"/>
    </row>
    <row r="11" spans="1:13" s="1" customFormat="1" ht="18" customHeight="1" x14ac:dyDescent="0.15">
      <c r="A11" s="13"/>
      <c r="B11" s="5" t="s">
        <v>35</v>
      </c>
      <c r="C11" s="5" t="s">
        <v>36</v>
      </c>
      <c r="D11" s="6" t="s">
        <v>37</v>
      </c>
      <c r="E11" s="7">
        <v>1211535106</v>
      </c>
      <c r="F11" s="7">
        <v>10121541420</v>
      </c>
      <c r="G11" s="5">
        <v>90</v>
      </c>
      <c r="H11" s="5">
        <f t="shared" si="0"/>
        <v>60</v>
      </c>
      <c r="I11" s="5">
        <f t="shared" si="1"/>
        <v>30</v>
      </c>
      <c r="J11" s="10">
        <v>84.2</v>
      </c>
      <c r="K11" s="10">
        <f t="shared" si="2"/>
        <v>42.1</v>
      </c>
      <c r="L11" s="10">
        <f t="shared" si="3"/>
        <v>72.099999999999994</v>
      </c>
      <c r="M11" s="10"/>
    </row>
    <row r="12" spans="1:13" s="1" customFormat="1" ht="18" customHeight="1" x14ac:dyDescent="0.15">
      <c r="A12" s="13"/>
      <c r="B12" s="5" t="s">
        <v>38</v>
      </c>
      <c r="C12" s="5" t="s">
        <v>39</v>
      </c>
      <c r="D12" s="6" t="s">
        <v>40</v>
      </c>
      <c r="E12" s="7">
        <v>1211535107</v>
      </c>
      <c r="F12" s="7">
        <v>10121544801</v>
      </c>
      <c r="G12" s="5">
        <v>90.5</v>
      </c>
      <c r="H12" s="5">
        <f t="shared" si="0"/>
        <v>60.33</v>
      </c>
      <c r="I12" s="5">
        <f t="shared" si="1"/>
        <v>30.17</v>
      </c>
      <c r="J12" s="10">
        <v>84.74</v>
      </c>
      <c r="K12" s="10">
        <f t="shared" si="2"/>
        <v>42.37</v>
      </c>
      <c r="L12" s="10">
        <f t="shared" si="3"/>
        <v>72.540000000000006</v>
      </c>
      <c r="M12" s="10"/>
    </row>
    <row r="13" spans="1:13" s="1" customFormat="1" ht="18" customHeight="1" x14ac:dyDescent="0.15">
      <c r="A13" s="13"/>
      <c r="B13" s="5" t="s">
        <v>41</v>
      </c>
      <c r="C13" s="5" t="s">
        <v>42</v>
      </c>
      <c r="D13" s="6" t="s">
        <v>43</v>
      </c>
      <c r="E13" s="7">
        <v>1211535108</v>
      </c>
      <c r="F13" s="7">
        <v>10121540508</v>
      </c>
      <c r="G13" s="5">
        <v>101.5</v>
      </c>
      <c r="H13" s="5">
        <f t="shared" si="0"/>
        <v>67.67</v>
      </c>
      <c r="I13" s="5">
        <f t="shared" si="1"/>
        <v>33.840000000000003</v>
      </c>
      <c r="J13" s="10">
        <v>85.76</v>
      </c>
      <c r="K13" s="10">
        <f t="shared" si="2"/>
        <v>42.88</v>
      </c>
      <c r="L13" s="10">
        <f t="shared" si="3"/>
        <v>76.72</v>
      </c>
      <c r="M13" s="10"/>
    </row>
    <row r="14" spans="1:13" s="1" customFormat="1" ht="18" customHeight="1" x14ac:dyDescent="0.15">
      <c r="A14" s="13"/>
      <c r="B14" s="5" t="s">
        <v>44</v>
      </c>
      <c r="C14" s="5" t="s">
        <v>45</v>
      </c>
      <c r="D14" s="6" t="s">
        <v>46</v>
      </c>
      <c r="E14" s="7">
        <v>1211535109</v>
      </c>
      <c r="F14" s="7">
        <v>10121544315</v>
      </c>
      <c r="G14" s="5">
        <v>92</v>
      </c>
      <c r="H14" s="5">
        <f t="shared" si="0"/>
        <v>61.33</v>
      </c>
      <c r="I14" s="5">
        <f t="shared" si="1"/>
        <v>30.67</v>
      </c>
      <c r="J14" s="10">
        <v>76.84</v>
      </c>
      <c r="K14" s="10">
        <f t="shared" si="2"/>
        <v>38.42</v>
      </c>
      <c r="L14" s="10">
        <f t="shared" si="3"/>
        <v>69.09</v>
      </c>
      <c r="M14" s="10"/>
    </row>
    <row r="15" spans="1:13" s="1" customFormat="1" ht="18" customHeight="1" x14ac:dyDescent="0.15">
      <c r="A15" s="13"/>
      <c r="B15" s="5" t="s">
        <v>47</v>
      </c>
      <c r="C15" s="5" t="s">
        <v>45</v>
      </c>
      <c r="D15" s="6" t="s">
        <v>48</v>
      </c>
      <c r="E15" s="7">
        <v>1211535109</v>
      </c>
      <c r="F15" s="7">
        <v>10121547317</v>
      </c>
      <c r="G15" s="5">
        <v>85.5</v>
      </c>
      <c r="H15" s="5">
        <f t="shared" si="0"/>
        <v>57</v>
      </c>
      <c r="I15" s="5">
        <f t="shared" si="1"/>
        <v>28.5</v>
      </c>
      <c r="J15" s="10">
        <v>79.819999999999993</v>
      </c>
      <c r="K15" s="10">
        <f t="shared" si="2"/>
        <v>39.909999999999997</v>
      </c>
      <c r="L15" s="10">
        <f t="shared" si="3"/>
        <v>68.41</v>
      </c>
      <c r="M15" s="10"/>
    </row>
    <row r="16" spans="1:13" s="1" customFormat="1" ht="18" customHeight="1" x14ac:dyDescent="0.15">
      <c r="A16" s="13"/>
      <c r="B16" s="5" t="s">
        <v>49</v>
      </c>
      <c r="C16" s="5" t="s">
        <v>45</v>
      </c>
      <c r="D16" s="6" t="s">
        <v>50</v>
      </c>
      <c r="E16" s="7">
        <v>1211535109</v>
      </c>
      <c r="F16" s="7">
        <v>10121548522</v>
      </c>
      <c r="G16" s="5">
        <v>80.5</v>
      </c>
      <c r="H16" s="5">
        <f t="shared" si="0"/>
        <v>53.67</v>
      </c>
      <c r="I16" s="5">
        <f t="shared" si="1"/>
        <v>26.84</v>
      </c>
      <c r="J16" s="10">
        <v>81.64</v>
      </c>
      <c r="K16" s="10">
        <f t="shared" si="2"/>
        <v>40.82</v>
      </c>
      <c r="L16" s="10">
        <f t="shared" si="3"/>
        <v>67.66</v>
      </c>
      <c r="M16" s="10"/>
    </row>
    <row r="17" spans="1:13" s="1" customFormat="1" ht="18" customHeight="1" x14ac:dyDescent="0.15">
      <c r="A17" s="13"/>
      <c r="B17" s="5" t="s">
        <v>129</v>
      </c>
      <c r="C17" s="5" t="s">
        <v>45</v>
      </c>
      <c r="D17" s="6" t="s">
        <v>130</v>
      </c>
      <c r="E17" s="7">
        <v>1211535109</v>
      </c>
      <c r="F17" s="7">
        <v>10121541127</v>
      </c>
      <c r="G17" s="5">
        <v>88</v>
      </c>
      <c r="H17" s="5">
        <f>ROUND(G17/1.5,2)</f>
        <v>58.67</v>
      </c>
      <c r="I17" s="5">
        <f>ROUND(H17*0.5,2)</f>
        <v>29.34</v>
      </c>
      <c r="J17" s="10">
        <v>73.42</v>
      </c>
      <c r="K17" s="10">
        <f>ROUND(J17*0.5,2)</f>
        <v>36.71</v>
      </c>
      <c r="L17" s="10">
        <f>ROUND(I17+K17,2)</f>
        <v>66.05</v>
      </c>
      <c r="M17" s="10"/>
    </row>
    <row r="18" spans="1:13" s="1" customFormat="1" ht="18" customHeight="1" x14ac:dyDescent="0.15">
      <c r="A18" s="12" t="s">
        <v>51</v>
      </c>
      <c r="B18" s="5" t="s">
        <v>52</v>
      </c>
      <c r="C18" s="5" t="s">
        <v>53</v>
      </c>
      <c r="D18" s="6" t="s">
        <v>54</v>
      </c>
      <c r="E18" s="7">
        <v>1211535201</v>
      </c>
      <c r="F18" s="7">
        <v>10121543811</v>
      </c>
      <c r="G18" s="5">
        <v>98.5</v>
      </c>
      <c r="H18" s="5">
        <f t="shared" si="0"/>
        <v>65.67</v>
      </c>
      <c r="I18" s="5">
        <f t="shared" si="1"/>
        <v>32.840000000000003</v>
      </c>
      <c r="J18" s="10">
        <v>83.24</v>
      </c>
      <c r="K18" s="10">
        <f t="shared" si="2"/>
        <v>41.62</v>
      </c>
      <c r="L18" s="10">
        <f t="shared" si="3"/>
        <v>74.459999999999994</v>
      </c>
      <c r="M18" s="10"/>
    </row>
    <row r="19" spans="1:13" s="1" customFormat="1" ht="18" customHeight="1" x14ac:dyDescent="0.15">
      <c r="A19" s="13"/>
      <c r="B19" s="5" t="s">
        <v>55</v>
      </c>
      <c r="C19" s="5" t="s">
        <v>53</v>
      </c>
      <c r="D19" s="6" t="s">
        <v>56</v>
      </c>
      <c r="E19" s="7">
        <v>1211535201</v>
      </c>
      <c r="F19" s="7">
        <v>10121544829</v>
      </c>
      <c r="G19" s="5">
        <v>90</v>
      </c>
      <c r="H19" s="5">
        <f t="shared" si="0"/>
        <v>60</v>
      </c>
      <c r="I19" s="5">
        <f t="shared" si="1"/>
        <v>30</v>
      </c>
      <c r="J19" s="10">
        <v>87.86</v>
      </c>
      <c r="K19" s="10">
        <f t="shared" si="2"/>
        <v>43.93</v>
      </c>
      <c r="L19" s="10">
        <f t="shared" si="3"/>
        <v>73.930000000000007</v>
      </c>
      <c r="M19" s="10"/>
    </row>
    <row r="20" spans="1:13" s="1" customFormat="1" ht="18" customHeight="1" x14ac:dyDescent="0.15">
      <c r="A20" s="13"/>
      <c r="B20" s="5" t="s">
        <v>57</v>
      </c>
      <c r="C20" s="5" t="s">
        <v>53</v>
      </c>
      <c r="D20" s="6" t="s">
        <v>58</v>
      </c>
      <c r="E20" s="7">
        <v>1211535201</v>
      </c>
      <c r="F20" s="7">
        <v>10121545212</v>
      </c>
      <c r="G20" s="5">
        <v>92.5</v>
      </c>
      <c r="H20" s="5">
        <f t="shared" si="0"/>
        <v>61.67</v>
      </c>
      <c r="I20" s="5">
        <f t="shared" si="1"/>
        <v>30.84</v>
      </c>
      <c r="J20" s="10">
        <v>83.5</v>
      </c>
      <c r="K20" s="10">
        <f t="shared" si="2"/>
        <v>41.75</v>
      </c>
      <c r="L20" s="10">
        <f t="shared" si="3"/>
        <v>72.59</v>
      </c>
      <c r="M20" s="10"/>
    </row>
    <row r="21" spans="1:13" s="1" customFormat="1" ht="18" customHeight="1" x14ac:dyDescent="0.15">
      <c r="A21" s="13"/>
      <c r="B21" s="5" t="s">
        <v>59</v>
      </c>
      <c r="C21" s="5" t="s">
        <v>60</v>
      </c>
      <c r="D21" s="6" t="s">
        <v>61</v>
      </c>
      <c r="E21" s="7">
        <v>1211535202</v>
      </c>
      <c r="F21" s="7">
        <v>10121547006</v>
      </c>
      <c r="G21" s="5">
        <v>99.5</v>
      </c>
      <c r="H21" s="5">
        <f t="shared" si="0"/>
        <v>66.33</v>
      </c>
      <c r="I21" s="5">
        <f t="shared" si="1"/>
        <v>33.17</v>
      </c>
      <c r="J21" s="10">
        <v>85.1</v>
      </c>
      <c r="K21" s="10">
        <f t="shared" si="2"/>
        <v>42.55</v>
      </c>
      <c r="L21" s="10">
        <f t="shared" si="3"/>
        <v>75.72</v>
      </c>
      <c r="M21" s="10"/>
    </row>
    <row r="22" spans="1:13" s="1" customFormat="1" ht="18" customHeight="1" x14ac:dyDescent="0.15">
      <c r="A22" s="13"/>
      <c r="B22" s="5" t="s">
        <v>62</v>
      </c>
      <c r="C22" s="5" t="s">
        <v>60</v>
      </c>
      <c r="D22" s="6" t="s">
        <v>63</v>
      </c>
      <c r="E22" s="7">
        <v>1211535202</v>
      </c>
      <c r="F22" s="7">
        <v>10121543123</v>
      </c>
      <c r="G22" s="5">
        <v>95.5</v>
      </c>
      <c r="H22" s="5">
        <f t="shared" si="0"/>
        <v>63.67</v>
      </c>
      <c r="I22" s="5">
        <f t="shared" si="1"/>
        <v>31.84</v>
      </c>
      <c r="J22" s="10">
        <v>85.74</v>
      </c>
      <c r="K22" s="10">
        <f t="shared" si="2"/>
        <v>42.87</v>
      </c>
      <c r="L22" s="10">
        <f t="shared" si="3"/>
        <v>74.709999999999994</v>
      </c>
      <c r="M22" s="10"/>
    </row>
    <row r="23" spans="1:13" s="1" customFormat="1" ht="18" customHeight="1" x14ac:dyDescent="0.15">
      <c r="A23" s="13"/>
      <c r="B23" s="5" t="s">
        <v>64</v>
      </c>
      <c r="C23" s="5" t="s">
        <v>65</v>
      </c>
      <c r="D23" s="6" t="s">
        <v>66</v>
      </c>
      <c r="E23" s="7">
        <v>1211535203</v>
      </c>
      <c r="F23" s="7">
        <v>10121547602</v>
      </c>
      <c r="G23" s="5">
        <v>97.5</v>
      </c>
      <c r="H23" s="5">
        <f t="shared" si="0"/>
        <v>65</v>
      </c>
      <c r="I23" s="5">
        <f t="shared" si="1"/>
        <v>32.5</v>
      </c>
      <c r="J23" s="10">
        <v>83.18</v>
      </c>
      <c r="K23" s="10">
        <f t="shared" si="2"/>
        <v>41.59</v>
      </c>
      <c r="L23" s="10">
        <f t="shared" si="3"/>
        <v>74.09</v>
      </c>
      <c r="M23" s="10"/>
    </row>
    <row r="24" spans="1:13" s="1" customFormat="1" ht="18" customHeight="1" x14ac:dyDescent="0.15">
      <c r="A24" s="13"/>
      <c r="B24" s="5" t="s">
        <v>67</v>
      </c>
      <c r="C24" s="5" t="s">
        <v>65</v>
      </c>
      <c r="D24" s="6" t="s">
        <v>68</v>
      </c>
      <c r="E24" s="7">
        <v>1211535203</v>
      </c>
      <c r="F24" s="7">
        <v>10121546120</v>
      </c>
      <c r="G24" s="5">
        <v>91</v>
      </c>
      <c r="H24" s="5">
        <f t="shared" si="0"/>
        <v>60.67</v>
      </c>
      <c r="I24" s="5">
        <f t="shared" si="1"/>
        <v>30.34</v>
      </c>
      <c r="J24" s="10">
        <v>84.62</v>
      </c>
      <c r="K24" s="10">
        <f t="shared" si="2"/>
        <v>42.31</v>
      </c>
      <c r="L24" s="10">
        <f t="shared" si="3"/>
        <v>72.650000000000006</v>
      </c>
      <c r="M24" s="10"/>
    </row>
    <row r="25" spans="1:13" s="1" customFormat="1" ht="18" customHeight="1" x14ac:dyDescent="0.15">
      <c r="A25" s="13"/>
      <c r="B25" s="5" t="s">
        <v>69</v>
      </c>
      <c r="C25" s="5" t="s">
        <v>65</v>
      </c>
      <c r="D25" s="6" t="s">
        <v>70</v>
      </c>
      <c r="E25" s="7">
        <v>1211535203</v>
      </c>
      <c r="F25" s="7">
        <v>10121542209</v>
      </c>
      <c r="G25" s="5">
        <v>85.5</v>
      </c>
      <c r="H25" s="5">
        <f t="shared" si="0"/>
        <v>57</v>
      </c>
      <c r="I25" s="5">
        <f t="shared" si="1"/>
        <v>28.5</v>
      </c>
      <c r="J25" s="10">
        <v>87.62</v>
      </c>
      <c r="K25" s="10">
        <f t="shared" si="2"/>
        <v>43.81</v>
      </c>
      <c r="L25" s="10">
        <f t="shared" si="3"/>
        <v>72.31</v>
      </c>
      <c r="M25" s="10"/>
    </row>
    <row r="26" spans="1:13" s="1" customFormat="1" ht="20.100000000000001" customHeight="1" x14ac:dyDescent="0.15">
      <c r="A26" s="13"/>
      <c r="B26" s="5" t="s">
        <v>71</v>
      </c>
      <c r="C26" s="5" t="s">
        <v>65</v>
      </c>
      <c r="D26" s="6" t="s">
        <v>72</v>
      </c>
      <c r="E26" s="7">
        <v>1211535203</v>
      </c>
      <c r="F26" s="7">
        <v>10121543524</v>
      </c>
      <c r="G26" s="5">
        <v>89</v>
      </c>
      <c r="H26" s="5">
        <f t="shared" si="0"/>
        <v>59.33</v>
      </c>
      <c r="I26" s="5">
        <f t="shared" si="1"/>
        <v>29.67</v>
      </c>
      <c r="J26" s="10">
        <v>83.28</v>
      </c>
      <c r="K26" s="10">
        <f t="shared" si="2"/>
        <v>41.64</v>
      </c>
      <c r="L26" s="10">
        <f t="shared" si="3"/>
        <v>71.31</v>
      </c>
      <c r="M26" s="10"/>
    </row>
    <row r="27" spans="1:13" s="1" customFormat="1" ht="18" customHeight="1" x14ac:dyDescent="0.15">
      <c r="A27" s="13"/>
      <c r="B27" s="5" t="s">
        <v>73</v>
      </c>
      <c r="C27" s="5" t="s">
        <v>74</v>
      </c>
      <c r="D27" s="6" t="s">
        <v>75</v>
      </c>
      <c r="E27" s="7">
        <v>1211535204</v>
      </c>
      <c r="F27" s="7">
        <v>10121547505</v>
      </c>
      <c r="G27" s="5">
        <v>95.5</v>
      </c>
      <c r="H27" s="5">
        <f t="shared" si="0"/>
        <v>63.67</v>
      </c>
      <c r="I27" s="5">
        <f t="shared" si="1"/>
        <v>31.84</v>
      </c>
      <c r="J27" s="10">
        <v>82.84</v>
      </c>
      <c r="K27" s="10">
        <f t="shared" si="2"/>
        <v>41.42</v>
      </c>
      <c r="L27" s="10">
        <f t="shared" si="3"/>
        <v>73.260000000000005</v>
      </c>
      <c r="M27" s="10"/>
    </row>
    <row r="28" spans="1:13" s="1" customFormat="1" ht="18" customHeight="1" x14ac:dyDescent="0.15">
      <c r="A28" s="13"/>
      <c r="B28" s="5" t="s">
        <v>76</v>
      </c>
      <c r="C28" s="5" t="s">
        <v>74</v>
      </c>
      <c r="D28" s="6" t="s">
        <v>77</v>
      </c>
      <c r="E28" s="7">
        <v>1211535204</v>
      </c>
      <c r="F28" s="7">
        <v>10121546603</v>
      </c>
      <c r="G28" s="5">
        <v>89.5</v>
      </c>
      <c r="H28" s="5">
        <f t="shared" si="0"/>
        <v>59.67</v>
      </c>
      <c r="I28" s="5">
        <f t="shared" si="1"/>
        <v>29.84</v>
      </c>
      <c r="J28" s="10">
        <v>84.04</v>
      </c>
      <c r="K28" s="10">
        <f t="shared" si="2"/>
        <v>42.02</v>
      </c>
      <c r="L28" s="10">
        <f t="shared" si="3"/>
        <v>71.86</v>
      </c>
      <c r="M28" s="10"/>
    </row>
    <row r="29" spans="1:13" s="1" customFormat="1" ht="18" customHeight="1" x14ac:dyDescent="0.15">
      <c r="A29" s="13"/>
      <c r="B29" s="5" t="s">
        <v>78</v>
      </c>
      <c r="C29" s="5" t="s">
        <v>74</v>
      </c>
      <c r="D29" s="6" t="s">
        <v>79</v>
      </c>
      <c r="E29" s="7">
        <v>1211535204</v>
      </c>
      <c r="F29" s="7">
        <v>10121547027</v>
      </c>
      <c r="G29" s="5">
        <v>84.5</v>
      </c>
      <c r="H29" s="5">
        <f t="shared" si="0"/>
        <v>56.33</v>
      </c>
      <c r="I29" s="5">
        <f t="shared" si="1"/>
        <v>28.17</v>
      </c>
      <c r="J29" s="10">
        <v>86.2</v>
      </c>
      <c r="K29" s="10">
        <f t="shared" si="2"/>
        <v>43.1</v>
      </c>
      <c r="L29" s="10">
        <f t="shared" si="3"/>
        <v>71.27</v>
      </c>
      <c r="M29" s="10"/>
    </row>
    <row r="30" spans="1:13" s="1" customFormat="1" ht="18" customHeight="1" x14ac:dyDescent="0.15">
      <c r="A30" s="13"/>
      <c r="B30" s="5" t="s">
        <v>80</v>
      </c>
      <c r="C30" s="5" t="s">
        <v>81</v>
      </c>
      <c r="D30" s="6" t="s">
        <v>82</v>
      </c>
      <c r="E30" s="7">
        <v>1211535205</v>
      </c>
      <c r="F30" s="7">
        <v>10121540222</v>
      </c>
      <c r="G30" s="5">
        <v>90.5</v>
      </c>
      <c r="H30" s="5">
        <f t="shared" si="0"/>
        <v>60.33</v>
      </c>
      <c r="I30" s="5">
        <f t="shared" si="1"/>
        <v>30.17</v>
      </c>
      <c r="J30" s="10">
        <v>78.84</v>
      </c>
      <c r="K30" s="10">
        <f t="shared" si="2"/>
        <v>39.42</v>
      </c>
      <c r="L30" s="10">
        <f t="shared" si="3"/>
        <v>69.59</v>
      </c>
      <c r="M30" s="10"/>
    </row>
    <row r="31" spans="1:13" s="1" customFormat="1" ht="18" customHeight="1" x14ac:dyDescent="0.15">
      <c r="A31" s="13"/>
      <c r="B31" s="5" t="s">
        <v>83</v>
      </c>
      <c r="C31" s="5" t="s">
        <v>81</v>
      </c>
      <c r="D31" s="6" t="s">
        <v>84</v>
      </c>
      <c r="E31" s="7">
        <v>1211535205</v>
      </c>
      <c r="F31" s="7">
        <v>10121540727</v>
      </c>
      <c r="G31" s="5">
        <v>88</v>
      </c>
      <c r="H31" s="5">
        <f t="shared" si="0"/>
        <v>58.67</v>
      </c>
      <c r="I31" s="5">
        <f t="shared" si="1"/>
        <v>29.34</v>
      </c>
      <c r="J31" s="10">
        <v>79.7</v>
      </c>
      <c r="K31" s="10">
        <f t="shared" si="2"/>
        <v>39.85</v>
      </c>
      <c r="L31" s="10">
        <f t="shared" si="3"/>
        <v>69.19</v>
      </c>
      <c r="M31" s="10"/>
    </row>
    <row r="32" spans="1:13" s="1" customFormat="1" ht="18" customHeight="1" x14ac:dyDescent="0.15">
      <c r="A32" s="13"/>
      <c r="B32" s="5" t="s">
        <v>85</v>
      </c>
      <c r="C32" s="5" t="s">
        <v>81</v>
      </c>
      <c r="D32" s="6" t="s">
        <v>86</v>
      </c>
      <c r="E32" s="7">
        <v>1211535205</v>
      </c>
      <c r="F32" s="7">
        <v>10121544012</v>
      </c>
      <c r="G32" s="5">
        <v>81.5</v>
      </c>
      <c r="H32" s="5">
        <f t="shared" si="0"/>
        <v>54.33</v>
      </c>
      <c r="I32" s="5">
        <f t="shared" si="1"/>
        <v>27.17</v>
      </c>
      <c r="J32" s="10">
        <v>80.319999999999993</v>
      </c>
      <c r="K32" s="10">
        <f t="shared" si="2"/>
        <v>40.159999999999997</v>
      </c>
      <c r="L32" s="10">
        <f t="shared" si="3"/>
        <v>67.33</v>
      </c>
      <c r="M32" s="10"/>
    </row>
    <row r="33" spans="1:13" s="1" customFormat="1" ht="18" customHeight="1" x14ac:dyDescent="0.15">
      <c r="A33" s="14" t="s">
        <v>87</v>
      </c>
      <c r="B33" s="5" t="s">
        <v>88</v>
      </c>
      <c r="C33" s="5" t="s">
        <v>89</v>
      </c>
      <c r="D33" s="6" t="s">
        <v>90</v>
      </c>
      <c r="E33" s="5">
        <v>1211535301</v>
      </c>
      <c r="F33" s="7">
        <v>10121546915</v>
      </c>
      <c r="G33" s="5">
        <v>98.5</v>
      </c>
      <c r="H33" s="5">
        <f t="shared" ref="H33:H42" si="4">ROUND(G33/1.5,2)</f>
        <v>65.67</v>
      </c>
      <c r="I33" s="5">
        <f t="shared" ref="I33:I42" si="5">ROUND(H33*0.5,2)</f>
        <v>32.840000000000003</v>
      </c>
      <c r="J33" s="10">
        <v>84.42</v>
      </c>
      <c r="K33" s="10">
        <f t="shared" ref="K33:K42" si="6">ROUND(J33*0.5,2)</f>
        <v>42.21</v>
      </c>
      <c r="L33" s="10">
        <f t="shared" ref="L33:L42" si="7">ROUND(I33+K33,2)</f>
        <v>75.05</v>
      </c>
      <c r="M33" s="10"/>
    </row>
    <row r="34" spans="1:13" s="1" customFormat="1" ht="18" customHeight="1" x14ac:dyDescent="0.15">
      <c r="A34" s="14"/>
      <c r="B34" s="5" t="s">
        <v>91</v>
      </c>
      <c r="C34" s="5" t="s">
        <v>89</v>
      </c>
      <c r="D34" s="6" t="s">
        <v>92</v>
      </c>
      <c r="E34" s="5">
        <v>1211535301</v>
      </c>
      <c r="F34" s="7">
        <v>10121541923</v>
      </c>
      <c r="G34" s="5">
        <v>103.5</v>
      </c>
      <c r="H34" s="5">
        <f t="shared" si="4"/>
        <v>69</v>
      </c>
      <c r="I34" s="5">
        <f t="shared" si="5"/>
        <v>34.5</v>
      </c>
      <c r="J34" s="10">
        <v>78.48</v>
      </c>
      <c r="K34" s="10">
        <f t="shared" si="6"/>
        <v>39.24</v>
      </c>
      <c r="L34" s="10">
        <f t="shared" si="7"/>
        <v>73.739999999999995</v>
      </c>
      <c r="M34" s="10"/>
    </row>
    <row r="35" spans="1:13" s="1" customFormat="1" ht="18" customHeight="1" x14ac:dyDescent="0.15">
      <c r="A35" s="14"/>
      <c r="B35" s="5" t="s">
        <v>93</v>
      </c>
      <c r="C35" s="5" t="s">
        <v>89</v>
      </c>
      <c r="D35" s="6" t="s">
        <v>94</v>
      </c>
      <c r="E35" s="5">
        <v>1211535301</v>
      </c>
      <c r="F35" s="7">
        <v>10121548927</v>
      </c>
      <c r="G35" s="5">
        <v>93</v>
      </c>
      <c r="H35" s="5">
        <f t="shared" si="4"/>
        <v>62</v>
      </c>
      <c r="I35" s="5">
        <f t="shared" si="5"/>
        <v>31</v>
      </c>
      <c r="J35" s="10">
        <v>85.46</v>
      </c>
      <c r="K35" s="10">
        <f t="shared" si="6"/>
        <v>42.73</v>
      </c>
      <c r="L35" s="10">
        <f t="shared" si="7"/>
        <v>73.73</v>
      </c>
      <c r="M35" s="10"/>
    </row>
    <row r="36" spans="1:13" s="1" customFormat="1" ht="18" customHeight="1" x14ac:dyDescent="0.15">
      <c r="A36" s="14"/>
      <c r="B36" s="5" t="s">
        <v>95</v>
      </c>
      <c r="C36" s="5" t="s">
        <v>89</v>
      </c>
      <c r="D36" s="6" t="s">
        <v>96</v>
      </c>
      <c r="E36" s="5">
        <v>1211535301</v>
      </c>
      <c r="F36" s="7">
        <v>10121548028</v>
      </c>
      <c r="G36" s="5">
        <v>96</v>
      </c>
      <c r="H36" s="5">
        <f t="shared" si="4"/>
        <v>64</v>
      </c>
      <c r="I36" s="5">
        <f t="shared" si="5"/>
        <v>32</v>
      </c>
      <c r="J36" s="10">
        <v>81.12</v>
      </c>
      <c r="K36" s="10">
        <f t="shared" si="6"/>
        <v>40.56</v>
      </c>
      <c r="L36" s="10">
        <f t="shared" si="7"/>
        <v>72.56</v>
      </c>
      <c r="M36" s="10"/>
    </row>
    <row r="37" spans="1:13" s="1" customFormat="1" ht="18" customHeight="1" x14ac:dyDescent="0.15">
      <c r="A37" s="14"/>
      <c r="B37" s="5" t="s">
        <v>97</v>
      </c>
      <c r="C37" s="5" t="s">
        <v>89</v>
      </c>
      <c r="D37" s="6" t="s">
        <v>98</v>
      </c>
      <c r="E37" s="5">
        <v>1211535301</v>
      </c>
      <c r="F37" s="7">
        <v>10121544014</v>
      </c>
      <c r="G37" s="5">
        <v>92</v>
      </c>
      <c r="H37" s="5">
        <f t="shared" si="4"/>
        <v>61.33</v>
      </c>
      <c r="I37" s="5">
        <f t="shared" si="5"/>
        <v>30.67</v>
      </c>
      <c r="J37" s="10">
        <v>82.96</v>
      </c>
      <c r="K37" s="10">
        <f t="shared" si="6"/>
        <v>41.48</v>
      </c>
      <c r="L37" s="10">
        <f t="shared" si="7"/>
        <v>72.150000000000006</v>
      </c>
      <c r="M37" s="10"/>
    </row>
    <row r="38" spans="1:13" s="1" customFormat="1" ht="18" customHeight="1" x14ac:dyDescent="0.15">
      <c r="A38" s="14"/>
      <c r="B38" s="5" t="s">
        <v>99</v>
      </c>
      <c r="C38" s="5" t="s">
        <v>89</v>
      </c>
      <c r="D38" s="6" t="s">
        <v>100</v>
      </c>
      <c r="E38" s="5">
        <v>1211535301</v>
      </c>
      <c r="F38" s="7">
        <v>10121541325</v>
      </c>
      <c r="G38" s="5">
        <v>90</v>
      </c>
      <c r="H38" s="5">
        <f t="shared" si="4"/>
        <v>60</v>
      </c>
      <c r="I38" s="5">
        <f t="shared" si="5"/>
        <v>30</v>
      </c>
      <c r="J38" s="10">
        <v>82.92</v>
      </c>
      <c r="K38" s="10">
        <f t="shared" si="6"/>
        <v>41.46</v>
      </c>
      <c r="L38" s="10">
        <f t="shared" si="7"/>
        <v>71.459999999999994</v>
      </c>
      <c r="M38" s="10"/>
    </row>
    <row r="39" spans="1:13" s="1" customFormat="1" ht="18" customHeight="1" x14ac:dyDescent="0.15">
      <c r="A39" s="14"/>
      <c r="B39" s="5" t="s">
        <v>101</v>
      </c>
      <c r="C39" s="5" t="s">
        <v>89</v>
      </c>
      <c r="D39" s="6" t="s">
        <v>102</v>
      </c>
      <c r="E39" s="5">
        <v>1211535301</v>
      </c>
      <c r="F39" s="7">
        <v>10121543413</v>
      </c>
      <c r="G39" s="5">
        <v>90</v>
      </c>
      <c r="H39" s="5">
        <f t="shared" si="4"/>
        <v>60</v>
      </c>
      <c r="I39" s="5">
        <f t="shared" si="5"/>
        <v>30</v>
      </c>
      <c r="J39" s="10">
        <v>81.5</v>
      </c>
      <c r="K39" s="10">
        <f t="shared" si="6"/>
        <v>40.75</v>
      </c>
      <c r="L39" s="10">
        <f t="shared" si="7"/>
        <v>70.75</v>
      </c>
      <c r="M39" s="10"/>
    </row>
    <row r="40" spans="1:13" s="1" customFormat="1" ht="18" customHeight="1" x14ac:dyDescent="0.15">
      <c r="A40" s="14"/>
      <c r="B40" s="5" t="s">
        <v>103</v>
      </c>
      <c r="C40" s="5" t="s">
        <v>89</v>
      </c>
      <c r="D40" s="6" t="s">
        <v>104</v>
      </c>
      <c r="E40" s="5">
        <v>1211535301</v>
      </c>
      <c r="F40" s="7">
        <v>10121543228</v>
      </c>
      <c r="G40" s="5">
        <v>86.5</v>
      </c>
      <c r="H40" s="5">
        <f t="shared" si="4"/>
        <v>57.67</v>
      </c>
      <c r="I40" s="5">
        <f t="shared" si="5"/>
        <v>28.84</v>
      </c>
      <c r="J40" s="10">
        <v>82.28</v>
      </c>
      <c r="K40" s="10">
        <f t="shared" si="6"/>
        <v>41.14</v>
      </c>
      <c r="L40" s="10">
        <f t="shared" si="7"/>
        <v>69.98</v>
      </c>
      <c r="M40" s="10"/>
    </row>
    <row r="41" spans="1:13" s="1" customFormat="1" ht="18" customHeight="1" x14ac:dyDescent="0.15">
      <c r="A41" s="14"/>
      <c r="B41" s="5" t="s">
        <v>105</v>
      </c>
      <c r="C41" s="5" t="s">
        <v>89</v>
      </c>
      <c r="D41" s="6" t="s">
        <v>106</v>
      </c>
      <c r="E41" s="5">
        <v>1211535301</v>
      </c>
      <c r="F41" s="7">
        <v>10121544912</v>
      </c>
      <c r="G41" s="5">
        <v>84</v>
      </c>
      <c r="H41" s="5">
        <f t="shared" si="4"/>
        <v>56</v>
      </c>
      <c r="I41" s="5">
        <f t="shared" si="5"/>
        <v>28</v>
      </c>
      <c r="J41" s="10">
        <v>82.9</v>
      </c>
      <c r="K41" s="10">
        <f t="shared" si="6"/>
        <v>41.45</v>
      </c>
      <c r="L41" s="10">
        <f t="shared" si="7"/>
        <v>69.45</v>
      </c>
      <c r="M41" s="10"/>
    </row>
    <row r="42" spans="1:13" s="1" customFormat="1" ht="18" customHeight="1" x14ac:dyDescent="0.15">
      <c r="A42" s="14"/>
      <c r="B42" s="5" t="s">
        <v>107</v>
      </c>
      <c r="C42" s="5" t="s">
        <v>89</v>
      </c>
      <c r="D42" s="6" t="s">
        <v>108</v>
      </c>
      <c r="E42" s="5">
        <v>1211535301</v>
      </c>
      <c r="F42" s="7">
        <v>10121547105</v>
      </c>
      <c r="G42" s="5">
        <v>86</v>
      </c>
      <c r="H42" s="5">
        <f t="shared" si="4"/>
        <v>57.33</v>
      </c>
      <c r="I42" s="5">
        <f t="shared" si="5"/>
        <v>28.67</v>
      </c>
      <c r="J42" s="10">
        <v>81.040000000000006</v>
      </c>
      <c r="K42" s="10">
        <f t="shared" si="6"/>
        <v>40.520000000000003</v>
      </c>
      <c r="L42" s="10">
        <f t="shared" si="7"/>
        <v>69.19</v>
      </c>
      <c r="M42" s="10"/>
    </row>
    <row r="43" spans="1:13" s="1" customFormat="1" ht="18" customHeight="1" x14ac:dyDescent="0.15">
      <c r="A43" s="14"/>
      <c r="B43" s="5" t="s">
        <v>109</v>
      </c>
      <c r="C43" s="5" t="s">
        <v>89</v>
      </c>
      <c r="D43" s="6" t="s">
        <v>110</v>
      </c>
      <c r="E43" s="5">
        <v>1211535302</v>
      </c>
      <c r="F43" s="7">
        <v>10121544126</v>
      </c>
      <c r="G43" s="5">
        <v>87.5</v>
      </c>
      <c r="H43" s="5">
        <f t="shared" ref="H43:H52" si="8">ROUND(G43/1.5,2)</f>
        <v>58.33</v>
      </c>
      <c r="I43" s="5">
        <f t="shared" ref="I43:I52" si="9">ROUND(H43*0.5,2)</f>
        <v>29.17</v>
      </c>
      <c r="J43" s="10">
        <v>89.78</v>
      </c>
      <c r="K43" s="10">
        <f t="shared" ref="K43:K52" si="10">ROUND(J43*0.5,2)</f>
        <v>44.89</v>
      </c>
      <c r="L43" s="10">
        <f t="shared" ref="L43:L52" si="11">ROUND(I43+K43,2)</f>
        <v>74.06</v>
      </c>
      <c r="M43" s="10"/>
    </row>
    <row r="44" spans="1:13" s="1" customFormat="1" ht="18" customHeight="1" x14ac:dyDescent="0.15">
      <c r="A44" s="14"/>
      <c r="B44" s="5" t="s">
        <v>111</v>
      </c>
      <c r="C44" s="5" t="s">
        <v>89</v>
      </c>
      <c r="D44" s="6" t="s">
        <v>112</v>
      </c>
      <c r="E44" s="5">
        <v>1211535302</v>
      </c>
      <c r="F44" s="7">
        <v>10121543128</v>
      </c>
      <c r="G44" s="5">
        <v>90.5</v>
      </c>
      <c r="H44" s="5">
        <f t="shared" si="8"/>
        <v>60.33</v>
      </c>
      <c r="I44" s="5">
        <f t="shared" si="9"/>
        <v>30.17</v>
      </c>
      <c r="J44" s="10">
        <v>87</v>
      </c>
      <c r="K44" s="10">
        <f t="shared" si="10"/>
        <v>43.5</v>
      </c>
      <c r="L44" s="10">
        <f t="shared" si="11"/>
        <v>73.67</v>
      </c>
      <c r="M44" s="10"/>
    </row>
    <row r="45" spans="1:13" s="1" customFormat="1" ht="18" customHeight="1" x14ac:dyDescent="0.15">
      <c r="A45" s="14"/>
      <c r="B45" s="5" t="s">
        <v>113</v>
      </c>
      <c r="C45" s="5" t="s">
        <v>89</v>
      </c>
      <c r="D45" s="6" t="s">
        <v>114</v>
      </c>
      <c r="E45" s="5">
        <v>1211535302</v>
      </c>
      <c r="F45" s="7">
        <v>10121542421</v>
      </c>
      <c r="G45" s="5">
        <v>90</v>
      </c>
      <c r="H45" s="5">
        <f t="shared" si="8"/>
        <v>60</v>
      </c>
      <c r="I45" s="5">
        <f t="shared" si="9"/>
        <v>30</v>
      </c>
      <c r="J45" s="10">
        <v>86.28</v>
      </c>
      <c r="K45" s="10">
        <f t="shared" si="10"/>
        <v>43.14</v>
      </c>
      <c r="L45" s="10">
        <f t="shared" si="11"/>
        <v>73.14</v>
      </c>
      <c r="M45" s="10"/>
    </row>
    <row r="46" spans="1:13" s="1" customFormat="1" ht="18" customHeight="1" x14ac:dyDescent="0.15">
      <c r="A46" s="14"/>
      <c r="B46" s="5" t="s">
        <v>115</v>
      </c>
      <c r="C46" s="5" t="s">
        <v>89</v>
      </c>
      <c r="D46" s="6" t="s">
        <v>116</v>
      </c>
      <c r="E46" s="5">
        <v>1211535302</v>
      </c>
      <c r="F46" s="7">
        <v>10121545105</v>
      </c>
      <c r="G46" s="5">
        <v>93.5</v>
      </c>
      <c r="H46" s="5">
        <f t="shared" si="8"/>
        <v>62.33</v>
      </c>
      <c r="I46" s="5">
        <f t="shared" si="9"/>
        <v>31.17</v>
      </c>
      <c r="J46" s="10">
        <v>83.28</v>
      </c>
      <c r="K46" s="10">
        <f t="shared" si="10"/>
        <v>41.64</v>
      </c>
      <c r="L46" s="10">
        <f t="shared" si="11"/>
        <v>72.81</v>
      </c>
      <c r="M46" s="10"/>
    </row>
    <row r="47" spans="1:13" s="1" customFormat="1" ht="18" customHeight="1" x14ac:dyDescent="0.15">
      <c r="A47" s="14"/>
      <c r="B47" s="5" t="s">
        <v>117</v>
      </c>
      <c r="C47" s="5" t="s">
        <v>89</v>
      </c>
      <c r="D47" s="6" t="s">
        <v>118</v>
      </c>
      <c r="E47" s="5">
        <v>1211535302</v>
      </c>
      <c r="F47" s="7">
        <v>10121547821</v>
      </c>
      <c r="G47" s="5">
        <v>85.5</v>
      </c>
      <c r="H47" s="5">
        <f t="shared" si="8"/>
        <v>57</v>
      </c>
      <c r="I47" s="5">
        <f t="shared" si="9"/>
        <v>28.5</v>
      </c>
      <c r="J47" s="10">
        <v>88.46</v>
      </c>
      <c r="K47" s="10">
        <f t="shared" si="10"/>
        <v>44.23</v>
      </c>
      <c r="L47" s="10">
        <f t="shared" si="11"/>
        <v>72.73</v>
      </c>
      <c r="M47" s="10"/>
    </row>
    <row r="48" spans="1:13" s="1" customFormat="1" ht="18" customHeight="1" x14ac:dyDescent="0.15">
      <c r="A48" s="14"/>
      <c r="B48" s="5" t="s">
        <v>119</v>
      </c>
      <c r="C48" s="5" t="s">
        <v>89</v>
      </c>
      <c r="D48" s="6" t="s">
        <v>120</v>
      </c>
      <c r="E48" s="5">
        <v>1211535302</v>
      </c>
      <c r="F48" s="7">
        <v>10121547016</v>
      </c>
      <c r="G48" s="5">
        <v>85.5</v>
      </c>
      <c r="H48" s="5">
        <f t="shared" si="8"/>
        <v>57</v>
      </c>
      <c r="I48" s="5">
        <f t="shared" si="9"/>
        <v>28.5</v>
      </c>
      <c r="J48" s="10">
        <v>88.04</v>
      </c>
      <c r="K48" s="10">
        <f t="shared" si="10"/>
        <v>44.02</v>
      </c>
      <c r="L48" s="10">
        <f t="shared" si="11"/>
        <v>72.52</v>
      </c>
      <c r="M48" s="10"/>
    </row>
    <row r="49" spans="1:13" s="1" customFormat="1" ht="18" customHeight="1" x14ac:dyDescent="0.15">
      <c r="A49" s="14"/>
      <c r="B49" s="5" t="s">
        <v>121</v>
      </c>
      <c r="C49" s="5" t="s">
        <v>89</v>
      </c>
      <c r="D49" s="6" t="s">
        <v>122</v>
      </c>
      <c r="E49" s="5">
        <v>1211535302</v>
      </c>
      <c r="F49" s="7">
        <v>10121548323</v>
      </c>
      <c r="G49" s="5">
        <v>92.5</v>
      </c>
      <c r="H49" s="5">
        <f t="shared" si="8"/>
        <v>61.67</v>
      </c>
      <c r="I49" s="5">
        <f t="shared" si="9"/>
        <v>30.84</v>
      </c>
      <c r="J49" s="10">
        <v>83.28</v>
      </c>
      <c r="K49" s="10">
        <f t="shared" si="10"/>
        <v>41.64</v>
      </c>
      <c r="L49" s="10">
        <f t="shared" si="11"/>
        <v>72.48</v>
      </c>
      <c r="M49" s="10"/>
    </row>
    <row r="50" spans="1:13" s="1" customFormat="1" ht="18" customHeight="1" x14ac:dyDescent="0.15">
      <c r="A50" s="14"/>
      <c r="B50" s="5" t="s">
        <v>123</v>
      </c>
      <c r="C50" s="5" t="s">
        <v>89</v>
      </c>
      <c r="D50" s="6" t="s">
        <v>124</v>
      </c>
      <c r="E50" s="5">
        <v>1211535302</v>
      </c>
      <c r="F50" s="7">
        <v>10121547715</v>
      </c>
      <c r="G50" s="5">
        <v>88</v>
      </c>
      <c r="H50" s="5">
        <f t="shared" si="8"/>
        <v>58.67</v>
      </c>
      <c r="I50" s="5">
        <f t="shared" si="9"/>
        <v>29.34</v>
      </c>
      <c r="J50" s="10">
        <v>86</v>
      </c>
      <c r="K50" s="10">
        <f t="shared" si="10"/>
        <v>43</v>
      </c>
      <c r="L50" s="10">
        <f t="shared" si="11"/>
        <v>72.34</v>
      </c>
      <c r="M50" s="10"/>
    </row>
    <row r="51" spans="1:13" s="1" customFormat="1" ht="18" customHeight="1" x14ac:dyDescent="0.15">
      <c r="A51" s="14"/>
      <c r="B51" s="5" t="s">
        <v>125</v>
      </c>
      <c r="C51" s="5" t="s">
        <v>89</v>
      </c>
      <c r="D51" s="6" t="s">
        <v>126</v>
      </c>
      <c r="E51" s="5">
        <v>1211535302</v>
      </c>
      <c r="F51" s="7">
        <v>10121548912</v>
      </c>
      <c r="G51" s="5">
        <v>89.5</v>
      </c>
      <c r="H51" s="5">
        <f t="shared" si="8"/>
        <v>59.67</v>
      </c>
      <c r="I51" s="5">
        <f t="shared" si="9"/>
        <v>29.84</v>
      </c>
      <c r="J51" s="10">
        <v>84.94</v>
      </c>
      <c r="K51" s="10">
        <f t="shared" si="10"/>
        <v>42.47</v>
      </c>
      <c r="L51" s="10">
        <f t="shared" si="11"/>
        <v>72.31</v>
      </c>
      <c r="M51" s="10"/>
    </row>
    <row r="52" spans="1:13" s="1" customFormat="1" ht="18" customHeight="1" x14ac:dyDescent="0.15">
      <c r="A52" s="14"/>
      <c r="B52" s="5" t="s">
        <v>127</v>
      </c>
      <c r="C52" s="5" t="s">
        <v>89</v>
      </c>
      <c r="D52" s="6" t="s">
        <v>128</v>
      </c>
      <c r="E52" s="5">
        <v>1211535302</v>
      </c>
      <c r="F52" s="7">
        <v>10121548828</v>
      </c>
      <c r="G52" s="5">
        <v>89</v>
      </c>
      <c r="H52" s="5">
        <f t="shared" si="8"/>
        <v>59.33</v>
      </c>
      <c r="I52" s="5">
        <f t="shared" si="9"/>
        <v>29.67</v>
      </c>
      <c r="J52" s="10">
        <v>84.14</v>
      </c>
      <c r="K52" s="10">
        <f t="shared" si="10"/>
        <v>42.07</v>
      </c>
      <c r="L52" s="10">
        <f t="shared" si="11"/>
        <v>71.739999999999995</v>
      </c>
      <c r="M52" s="10"/>
    </row>
    <row r="53" spans="1:13" x14ac:dyDescent="0.15">
      <c r="D53" s="8"/>
    </row>
    <row r="54" spans="1:13" x14ac:dyDescent="0.15">
      <c r="D54" s="8"/>
    </row>
    <row r="55" spans="1:13" x14ac:dyDescent="0.15">
      <c r="D55" s="8"/>
    </row>
    <row r="56" spans="1:13" x14ac:dyDescent="0.15">
      <c r="D56" s="8"/>
    </row>
    <row r="57" spans="1:13" x14ac:dyDescent="0.15">
      <c r="D57" s="8"/>
    </row>
    <row r="58" spans="1:13" x14ac:dyDescent="0.15">
      <c r="D58" s="8"/>
    </row>
    <row r="59" spans="1:13" x14ac:dyDescent="0.15">
      <c r="D59" s="8"/>
    </row>
    <row r="60" spans="1:13" x14ac:dyDescent="0.15">
      <c r="D60" s="8"/>
    </row>
    <row r="61" spans="1:13" x14ac:dyDescent="0.15">
      <c r="D61" s="8"/>
    </row>
    <row r="62" spans="1:13" x14ac:dyDescent="0.15">
      <c r="D62" s="8"/>
    </row>
    <row r="63" spans="1:13" x14ac:dyDescent="0.15">
      <c r="D63" s="8"/>
    </row>
    <row r="64" spans="1:13" x14ac:dyDescent="0.15">
      <c r="D64" s="8"/>
    </row>
    <row r="65" spans="4:4" x14ac:dyDescent="0.15">
      <c r="D65" s="8"/>
    </row>
    <row r="66" spans="4:4" x14ac:dyDescent="0.15">
      <c r="D66" s="8"/>
    </row>
    <row r="67" spans="4:4" x14ac:dyDescent="0.15">
      <c r="D67" s="8"/>
    </row>
    <row r="68" spans="4:4" x14ac:dyDescent="0.15">
      <c r="D68" s="8"/>
    </row>
    <row r="69" spans="4:4" x14ac:dyDescent="0.15">
      <c r="D69" s="8"/>
    </row>
    <row r="70" spans="4:4" x14ac:dyDescent="0.15">
      <c r="D70" s="8"/>
    </row>
    <row r="71" spans="4:4" x14ac:dyDescent="0.15">
      <c r="D71" s="8"/>
    </row>
    <row r="72" spans="4:4" x14ac:dyDescent="0.15">
      <c r="D72" s="8"/>
    </row>
    <row r="73" spans="4:4" x14ac:dyDescent="0.15">
      <c r="D73" s="8"/>
    </row>
  </sheetData>
  <sheetProtection password="CF7A" sheet="1" objects="1" scenarios="1"/>
  <mergeCells count="4">
    <mergeCell ref="A1:M1"/>
    <mergeCell ref="A3:A17"/>
    <mergeCell ref="A18:A32"/>
    <mergeCell ref="A33:A52"/>
  </mergeCells>
  <phoneticPr fontId="6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2017-11-06T03:09:00Z</dcterms:created>
  <dcterms:modified xsi:type="dcterms:W3CDTF">2017-11-17T02:20:34Z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