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1" r:id="rId1"/>
  </sheets>
  <externalReferences>
    <externalReference r:id="rId2"/>
  </externalReferences>
  <definedNames>
    <definedName name="_xlnm._FilterDatabase" localSheetId="0" hidden="1">总成绩!$A$1:$M$96</definedName>
    <definedName name="报考类别">[1]Sheet2!$B$10:$C$10</definedName>
  </definedNames>
  <calcPr calcId="144525"/>
</workbook>
</file>

<file path=xl/sharedStrings.xml><?xml version="1.0" encoding="utf-8"?>
<sst xmlns="http://schemas.openxmlformats.org/spreadsheetml/2006/main" count="412" uniqueCount="132">
  <si>
    <t>序号</t>
  </si>
  <si>
    <t>姓名</t>
  </si>
  <si>
    <t>报考单位及代码</t>
  </si>
  <si>
    <t>报考职位及代码</t>
  </si>
  <si>
    <t>笔试成绩</t>
  </si>
  <si>
    <t>按百分制计算后成绩</t>
  </si>
  <si>
    <t>按60%折算后笔试成绩</t>
  </si>
  <si>
    <t>面试成绩</t>
  </si>
  <si>
    <t>按40%折算后面试成绩</t>
  </si>
  <si>
    <t>总成绩</t>
  </si>
  <si>
    <t>总成绩名次</t>
  </si>
  <si>
    <t>是否进入体检</t>
  </si>
  <si>
    <t>备注</t>
  </si>
  <si>
    <t>田旭棚</t>
  </si>
  <si>
    <r>
      <t>1301</t>
    </r>
    <r>
      <rPr>
        <sz val="9"/>
        <rFont val="宋体"/>
        <charset val="0"/>
      </rPr>
      <t>务川自治县大数据发展中心</t>
    </r>
  </si>
  <si>
    <r>
      <t>01</t>
    </r>
    <r>
      <rPr>
        <sz val="10"/>
        <rFont val="宋体"/>
        <charset val="0"/>
      </rPr>
      <t>工作人员</t>
    </r>
  </si>
  <si>
    <t>是</t>
  </si>
  <si>
    <t/>
  </si>
  <si>
    <t>李亚川</t>
  </si>
  <si>
    <t>谢慧慧</t>
  </si>
  <si>
    <t>刘永波</t>
  </si>
  <si>
    <r>
      <t>1302</t>
    </r>
    <r>
      <rPr>
        <sz val="9"/>
        <rFont val="宋体"/>
        <charset val="0"/>
      </rPr>
      <t>务川自治县林业产业发展中心</t>
    </r>
  </si>
  <si>
    <t>余庆源</t>
  </si>
  <si>
    <t>张州</t>
  </si>
  <si>
    <t>高少秋</t>
  </si>
  <si>
    <r>
      <t>1303</t>
    </r>
    <r>
      <rPr>
        <sz val="9"/>
        <rFont val="宋体"/>
        <charset val="0"/>
      </rPr>
      <t>务川自治县社会救助中心</t>
    </r>
  </si>
  <si>
    <t>张露露</t>
  </si>
  <si>
    <t>林朝捷</t>
  </si>
  <si>
    <t>申东</t>
  </si>
  <si>
    <r>
      <t>1304</t>
    </r>
    <r>
      <rPr>
        <sz val="9"/>
        <rFont val="宋体"/>
        <charset val="0"/>
      </rPr>
      <t>务川自治县水利水电建设服务中心</t>
    </r>
  </si>
  <si>
    <t>王若杨</t>
  </si>
  <si>
    <t>王聪</t>
  </si>
  <si>
    <t>刘琼</t>
  </si>
  <si>
    <r>
      <t>1305</t>
    </r>
    <r>
      <rPr>
        <sz val="9"/>
        <rFont val="宋体"/>
        <charset val="0"/>
      </rPr>
      <t>务川自治县综合行政执法局综合行政执法大队</t>
    </r>
  </si>
  <si>
    <t>李晓容</t>
  </si>
  <si>
    <t>同一职位总成绩相同的，笔试成绩高的考生名次排前。</t>
  </si>
  <si>
    <t>童永静</t>
  </si>
  <si>
    <t>孙圣峰</t>
  </si>
  <si>
    <t>曾娅琴</t>
  </si>
  <si>
    <t>龚旭娟</t>
  </si>
  <si>
    <t>李凤</t>
  </si>
  <si>
    <r>
      <t>1306</t>
    </r>
    <r>
      <rPr>
        <sz val="9"/>
        <rFont val="宋体"/>
        <charset val="0"/>
      </rPr>
      <t>务川自治县综合行政执法局茅天分局</t>
    </r>
  </si>
  <si>
    <t>苟小宇</t>
  </si>
  <si>
    <t>邹浩浩</t>
  </si>
  <si>
    <t>陈倩倩</t>
  </si>
  <si>
    <r>
      <t>1307</t>
    </r>
    <r>
      <rPr>
        <sz val="9"/>
        <rFont val="宋体"/>
        <charset val="0"/>
      </rPr>
      <t>务川自治县特殊教育学校</t>
    </r>
  </si>
  <si>
    <r>
      <t>01</t>
    </r>
    <r>
      <rPr>
        <sz val="10"/>
        <rFont val="宋体"/>
        <charset val="0"/>
      </rPr>
      <t>教师</t>
    </r>
  </si>
  <si>
    <t>胡丹丹</t>
  </si>
  <si>
    <t>文芳</t>
  </si>
  <si>
    <t>赵雪</t>
  </si>
  <si>
    <t>周楠楠</t>
  </si>
  <si>
    <t>李江连</t>
  </si>
  <si>
    <t>王海</t>
  </si>
  <si>
    <t>刘义群</t>
  </si>
  <si>
    <r>
      <t>1308</t>
    </r>
    <r>
      <rPr>
        <sz val="9"/>
        <rFont val="宋体"/>
        <charset val="0"/>
      </rPr>
      <t>务川自治县所辖乡镇中心幼儿园</t>
    </r>
  </si>
  <si>
    <t>陈佳玲</t>
  </si>
  <si>
    <t>敖丽雪</t>
  </si>
  <si>
    <t>吴莎莎</t>
  </si>
  <si>
    <t>邹旭琴</t>
  </si>
  <si>
    <t>申孔燕</t>
  </si>
  <si>
    <t>卢仕伟</t>
  </si>
  <si>
    <t>文爱娟</t>
  </si>
  <si>
    <t>王远丹</t>
  </si>
  <si>
    <t>李丽</t>
  </si>
  <si>
    <t>徐丽</t>
  </si>
  <si>
    <t>张荣沣</t>
  </si>
  <si>
    <r>
      <t>1309</t>
    </r>
    <r>
      <rPr>
        <sz val="9"/>
        <rFont val="宋体"/>
        <charset val="0"/>
      </rPr>
      <t>务川自治县所辖乡镇农业服务中心</t>
    </r>
  </si>
  <si>
    <t>李景</t>
  </si>
  <si>
    <t>李政</t>
  </si>
  <si>
    <t>周习飞</t>
  </si>
  <si>
    <t>徐红达</t>
  </si>
  <si>
    <t>覃念念</t>
  </si>
  <si>
    <t>李泽东</t>
  </si>
  <si>
    <t>陈海涛</t>
  </si>
  <si>
    <t>刘光颖</t>
  </si>
  <si>
    <t>何林</t>
  </si>
  <si>
    <t>孙健</t>
  </si>
  <si>
    <t>放弃面试</t>
  </si>
  <si>
    <t>安兴耀</t>
  </si>
  <si>
    <t>缺考</t>
  </si>
  <si>
    <t>冷瑶</t>
  </si>
  <si>
    <r>
      <t>1310</t>
    </r>
    <r>
      <rPr>
        <sz val="9"/>
        <rFont val="宋体"/>
        <charset val="0"/>
      </rPr>
      <t>务川自治县所辖乡镇卫生院</t>
    </r>
  </si>
  <si>
    <r>
      <t>01</t>
    </r>
    <r>
      <rPr>
        <sz val="10"/>
        <rFont val="宋体"/>
        <charset val="0"/>
      </rPr>
      <t>医师</t>
    </r>
  </si>
  <si>
    <t>杨旭山</t>
  </si>
  <si>
    <t>杨晓琴</t>
  </si>
  <si>
    <t>李艳娟</t>
  </si>
  <si>
    <t>徐霜</t>
  </si>
  <si>
    <t>覃快</t>
  </si>
  <si>
    <t>邹云飞</t>
  </si>
  <si>
    <r>
      <t>02</t>
    </r>
    <r>
      <rPr>
        <sz val="10"/>
        <rFont val="宋体"/>
        <charset val="0"/>
      </rPr>
      <t>医师</t>
    </r>
  </si>
  <si>
    <t>刘严星</t>
  </si>
  <si>
    <t>张婷</t>
  </si>
  <si>
    <t>朱长成</t>
  </si>
  <si>
    <t>舒双旭</t>
  </si>
  <si>
    <t>钱宽宽</t>
  </si>
  <si>
    <t>冷奥</t>
  </si>
  <si>
    <t>高松</t>
  </si>
  <si>
    <t>朱晓龙</t>
  </si>
  <si>
    <t>冯宇</t>
  </si>
  <si>
    <r>
      <t>1311</t>
    </r>
    <r>
      <rPr>
        <sz val="9"/>
        <rFont val="宋体"/>
        <charset val="0"/>
      </rPr>
      <t>务川自治县涪洋镇卫生院</t>
    </r>
  </si>
  <si>
    <t>申海峰</t>
  </si>
  <si>
    <t>徐旭锋</t>
  </si>
  <si>
    <t>刘天兰</t>
  </si>
  <si>
    <r>
      <t>1313</t>
    </r>
    <r>
      <rPr>
        <sz val="9"/>
        <rFont val="宋体"/>
        <charset val="0"/>
      </rPr>
      <t>务川自治县交通建设服务中心</t>
    </r>
  </si>
  <si>
    <t>阚成燕</t>
  </si>
  <si>
    <t>申晔</t>
  </si>
  <si>
    <t>申树</t>
  </si>
  <si>
    <r>
      <t>1314</t>
    </r>
    <r>
      <rPr>
        <sz val="9"/>
        <rFont val="宋体"/>
        <charset val="0"/>
      </rPr>
      <t>务川自治县国土空间生态修复工程技术服务中心</t>
    </r>
  </si>
  <si>
    <t>刘顺</t>
  </si>
  <si>
    <t>陈治容</t>
  </si>
  <si>
    <t>王忠杰</t>
  </si>
  <si>
    <r>
      <t>1316</t>
    </r>
    <r>
      <rPr>
        <sz val="9"/>
        <rFont val="宋体"/>
        <charset val="0"/>
      </rPr>
      <t>务川自治县产（商）品质量检验检测中心</t>
    </r>
  </si>
  <si>
    <t>练泽雨</t>
  </si>
  <si>
    <t>杜鹏程</t>
  </si>
  <si>
    <t>田桂娟</t>
  </si>
  <si>
    <t>张丹</t>
  </si>
  <si>
    <t>杨敏庆</t>
  </si>
  <si>
    <t>孙洌</t>
  </si>
  <si>
    <t>向建旭</t>
  </si>
  <si>
    <t>李艳</t>
  </si>
  <si>
    <t>黄蕾</t>
  </si>
  <si>
    <t>彭天天</t>
  </si>
  <si>
    <t>郑小豪</t>
  </si>
  <si>
    <t>邹昌均</t>
  </si>
  <si>
    <t>吴航</t>
  </si>
  <si>
    <r>
      <t>1317</t>
    </r>
    <r>
      <rPr>
        <sz val="9"/>
        <rFont val="宋体"/>
        <charset val="0"/>
      </rPr>
      <t>务川自治县煤炭安全生产服务中心</t>
    </r>
  </si>
  <si>
    <t>李洪应</t>
  </si>
  <si>
    <t>敖卫</t>
  </si>
  <si>
    <t>骆海龙</t>
  </si>
  <si>
    <r>
      <t>1319</t>
    </r>
    <r>
      <rPr>
        <sz val="9"/>
        <rFont val="宋体"/>
        <charset val="0"/>
      </rPr>
      <t>务川自治县国有资产服务中心</t>
    </r>
  </si>
  <si>
    <t>杨雷</t>
  </si>
  <si>
    <t>吴娅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</si>
</sst>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0"/>
    </font>
    <font>
      <sz val="9"/>
      <name val="Arial"/>
      <charset val="0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8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0107;&#19994;&#21333;&#20301;&#24037;&#20316;\&#20107;&#19994;&#21333;&#20301;&#25307;&#32856;\2020&#24180;\&#36981;&#20041;&#24066;2020&#20844;&#24320;&#25307;&#32856;&#20107;&#19994;&#21333;&#20301;&#30340;&#20154;&#21592;\&#31616;&#31456;\&#38468;&#20214;1&#65306;&#36981;&#20041;&#24066;2020&#24180;&#20844;&#24320;&#25307;&#32856;&#20107;&#19994;&#21333;&#20301;&#20154;&#21592;&#32844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tabSelected="1" workbookViewId="0">
      <selection activeCell="Q81" sqref="Q81"/>
    </sheetView>
  </sheetViews>
  <sheetFormatPr defaultColWidth="9.14285714285714" defaultRowHeight="12.75"/>
  <cols>
    <col min="1" max="1" width="4.71428571428571" style="1" customWidth="1"/>
    <col min="2" max="2" width="7.14285714285714" style="1" customWidth="1"/>
    <col min="3" max="3" width="20.4285714285714" style="2" customWidth="1"/>
    <col min="4" max="4" width="11.1428571428571" style="1" customWidth="1"/>
    <col min="5" max="5" width="7.14285714285714" style="1" customWidth="1"/>
    <col min="6" max="6" width="10.2857142857143" style="1" customWidth="1"/>
    <col min="7" max="8" width="8.28571428571429" style="1" customWidth="1"/>
    <col min="9" max="9" width="11.1428571428571" style="1" customWidth="1"/>
    <col min="10" max="10" width="8.14285714285714" style="1" customWidth="1"/>
    <col min="11" max="11" width="7" style="1" customWidth="1"/>
    <col min="12" max="12" width="6.57142857142857" style="1" customWidth="1"/>
    <col min="13" max="13" width="14" style="1" customWidth="1"/>
    <col min="14" max="242" width="9.14285714285714" customWidth="1"/>
  </cols>
  <sheetData>
    <row r="1" ht="43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</row>
    <row r="2" ht="27" customHeight="1" spans="1:13">
      <c r="A2" s="6">
        <v>1</v>
      </c>
      <c r="B2" s="7" t="s">
        <v>13</v>
      </c>
      <c r="C2" s="8" t="s">
        <v>14</v>
      </c>
      <c r="D2" s="9" t="s">
        <v>15</v>
      </c>
      <c r="E2" s="6">
        <v>100.5</v>
      </c>
      <c r="F2" s="6">
        <f t="shared" ref="F2:F65" si="0">ROUND(E2/1.5,2)</f>
        <v>67</v>
      </c>
      <c r="G2" s="6">
        <f t="shared" ref="G2:G65" si="1">ROUND(F2*0.6,2)</f>
        <v>40.2</v>
      </c>
      <c r="H2" s="6">
        <v>83.44</v>
      </c>
      <c r="I2" s="6">
        <f t="shared" ref="I2:I51" si="2">ROUND(H2*0.4,2)</f>
        <v>33.38</v>
      </c>
      <c r="J2" s="6">
        <f t="shared" ref="J2:J51" si="3">ROUND(E2/1.5*0.6+H2*0.4,2)</f>
        <v>73.58</v>
      </c>
      <c r="K2" s="6">
        <v>1</v>
      </c>
      <c r="L2" s="10" t="s">
        <v>16</v>
      </c>
      <c r="M2" s="14" t="s">
        <v>17</v>
      </c>
    </row>
    <row r="3" ht="27" customHeight="1" spans="1:13">
      <c r="A3" s="6">
        <v>2</v>
      </c>
      <c r="B3" s="7" t="s">
        <v>18</v>
      </c>
      <c r="C3" s="8" t="s">
        <v>14</v>
      </c>
      <c r="D3" s="9" t="s">
        <v>15</v>
      </c>
      <c r="E3" s="6">
        <v>97.5</v>
      </c>
      <c r="F3" s="6">
        <f t="shared" si="0"/>
        <v>65</v>
      </c>
      <c r="G3" s="6">
        <f t="shared" si="1"/>
        <v>39</v>
      </c>
      <c r="H3" s="6">
        <v>84.18</v>
      </c>
      <c r="I3" s="6">
        <f t="shared" si="2"/>
        <v>33.67</v>
      </c>
      <c r="J3" s="6">
        <f t="shared" si="3"/>
        <v>72.67</v>
      </c>
      <c r="K3" s="6">
        <v>2</v>
      </c>
      <c r="L3" s="6"/>
      <c r="M3" s="14" t="s">
        <v>17</v>
      </c>
    </row>
    <row r="4" ht="27" customHeight="1" spans="1:13">
      <c r="A4" s="6">
        <v>3</v>
      </c>
      <c r="B4" s="7" t="s">
        <v>19</v>
      </c>
      <c r="C4" s="8" t="s">
        <v>14</v>
      </c>
      <c r="D4" s="9" t="s">
        <v>15</v>
      </c>
      <c r="E4" s="6">
        <v>97</v>
      </c>
      <c r="F4" s="6">
        <f t="shared" si="0"/>
        <v>64.67</v>
      </c>
      <c r="G4" s="6">
        <f t="shared" si="1"/>
        <v>38.8</v>
      </c>
      <c r="H4" s="6">
        <v>82.66</v>
      </c>
      <c r="I4" s="6">
        <f t="shared" si="2"/>
        <v>33.06</v>
      </c>
      <c r="J4" s="6">
        <f t="shared" si="3"/>
        <v>71.86</v>
      </c>
      <c r="K4" s="6">
        <v>3</v>
      </c>
      <c r="L4" s="6"/>
      <c r="M4" s="14" t="s">
        <v>17</v>
      </c>
    </row>
    <row r="5" ht="27" customHeight="1" spans="1:13">
      <c r="A5" s="6">
        <v>4</v>
      </c>
      <c r="B5" s="7" t="s">
        <v>20</v>
      </c>
      <c r="C5" s="8" t="s">
        <v>21</v>
      </c>
      <c r="D5" s="9" t="s">
        <v>15</v>
      </c>
      <c r="E5" s="6">
        <v>95.5</v>
      </c>
      <c r="F5" s="6">
        <f t="shared" si="0"/>
        <v>63.67</v>
      </c>
      <c r="G5" s="6">
        <f t="shared" si="1"/>
        <v>38.2</v>
      </c>
      <c r="H5" s="6">
        <v>76.7</v>
      </c>
      <c r="I5" s="6">
        <f t="shared" si="2"/>
        <v>30.68</v>
      </c>
      <c r="J5" s="6">
        <f t="shared" si="3"/>
        <v>68.88</v>
      </c>
      <c r="K5" s="6">
        <v>1</v>
      </c>
      <c r="L5" s="10" t="s">
        <v>16</v>
      </c>
      <c r="M5" s="14" t="s">
        <v>17</v>
      </c>
    </row>
    <row r="6" ht="27" customHeight="1" spans="1:13">
      <c r="A6" s="6">
        <v>5</v>
      </c>
      <c r="B6" s="10" t="s">
        <v>22</v>
      </c>
      <c r="C6" s="8" t="s">
        <v>21</v>
      </c>
      <c r="D6" s="11" t="s">
        <v>15</v>
      </c>
      <c r="E6" s="6">
        <v>87.5</v>
      </c>
      <c r="F6" s="6">
        <f t="shared" si="0"/>
        <v>58.33</v>
      </c>
      <c r="G6" s="6">
        <f t="shared" si="1"/>
        <v>35</v>
      </c>
      <c r="H6" s="6">
        <v>78.96</v>
      </c>
      <c r="I6" s="6">
        <f t="shared" si="2"/>
        <v>31.58</v>
      </c>
      <c r="J6" s="6">
        <f t="shared" si="3"/>
        <v>66.58</v>
      </c>
      <c r="K6" s="6">
        <v>2</v>
      </c>
      <c r="L6" s="6"/>
      <c r="M6" s="6" t="s">
        <v>17</v>
      </c>
    </row>
    <row r="7" ht="27" customHeight="1" spans="1:13">
      <c r="A7" s="6">
        <v>6</v>
      </c>
      <c r="B7" s="7" t="s">
        <v>23</v>
      </c>
      <c r="C7" s="8" t="s">
        <v>21</v>
      </c>
      <c r="D7" s="9" t="s">
        <v>15</v>
      </c>
      <c r="E7" s="6">
        <v>84</v>
      </c>
      <c r="F7" s="6">
        <f t="shared" si="0"/>
        <v>56</v>
      </c>
      <c r="G7" s="6">
        <f t="shared" si="1"/>
        <v>33.6</v>
      </c>
      <c r="H7" s="6">
        <v>73.66</v>
      </c>
      <c r="I7" s="6">
        <f t="shared" si="2"/>
        <v>29.46</v>
      </c>
      <c r="J7" s="6">
        <f t="shared" si="3"/>
        <v>63.06</v>
      </c>
      <c r="K7" s="6">
        <v>3</v>
      </c>
      <c r="L7" s="6"/>
      <c r="M7" s="14" t="s">
        <v>17</v>
      </c>
    </row>
    <row r="8" ht="27" customHeight="1" spans="1:13">
      <c r="A8" s="6">
        <v>7</v>
      </c>
      <c r="B8" s="7" t="s">
        <v>24</v>
      </c>
      <c r="C8" s="8" t="s">
        <v>25</v>
      </c>
      <c r="D8" s="9" t="s">
        <v>15</v>
      </c>
      <c r="E8" s="6">
        <v>112.5</v>
      </c>
      <c r="F8" s="6">
        <f t="shared" si="0"/>
        <v>75</v>
      </c>
      <c r="G8" s="6">
        <f t="shared" si="1"/>
        <v>45</v>
      </c>
      <c r="H8" s="6">
        <v>82.44</v>
      </c>
      <c r="I8" s="6">
        <f t="shared" si="2"/>
        <v>32.98</v>
      </c>
      <c r="J8" s="6">
        <f t="shared" si="3"/>
        <v>77.98</v>
      </c>
      <c r="K8" s="6">
        <v>1</v>
      </c>
      <c r="L8" s="10" t="s">
        <v>16</v>
      </c>
      <c r="M8" s="14" t="s">
        <v>17</v>
      </c>
    </row>
    <row r="9" ht="27" customHeight="1" spans="1:13">
      <c r="A9" s="6">
        <v>8</v>
      </c>
      <c r="B9" s="10" t="s">
        <v>26</v>
      </c>
      <c r="C9" s="8" t="s">
        <v>25</v>
      </c>
      <c r="D9" s="11" t="s">
        <v>15</v>
      </c>
      <c r="E9" s="6">
        <v>102.5</v>
      </c>
      <c r="F9" s="6">
        <f t="shared" si="0"/>
        <v>68.33</v>
      </c>
      <c r="G9" s="6">
        <f t="shared" si="1"/>
        <v>41</v>
      </c>
      <c r="H9" s="6">
        <v>84.2</v>
      </c>
      <c r="I9" s="6">
        <f t="shared" si="2"/>
        <v>33.68</v>
      </c>
      <c r="J9" s="6">
        <f t="shared" si="3"/>
        <v>74.68</v>
      </c>
      <c r="K9" s="6">
        <v>2</v>
      </c>
      <c r="L9" s="6"/>
      <c r="M9" s="11"/>
    </row>
    <row r="10" ht="27" customHeight="1" spans="1:13">
      <c r="A10" s="6">
        <v>9</v>
      </c>
      <c r="B10" s="7" t="s">
        <v>27</v>
      </c>
      <c r="C10" s="8" t="s">
        <v>25</v>
      </c>
      <c r="D10" s="9" t="s">
        <v>15</v>
      </c>
      <c r="E10" s="6">
        <v>104</v>
      </c>
      <c r="F10" s="6">
        <f t="shared" si="0"/>
        <v>69.33</v>
      </c>
      <c r="G10" s="6">
        <f t="shared" si="1"/>
        <v>41.6</v>
      </c>
      <c r="H10" s="6">
        <v>76.02</v>
      </c>
      <c r="I10" s="6">
        <f t="shared" si="2"/>
        <v>30.41</v>
      </c>
      <c r="J10" s="6">
        <f t="shared" si="3"/>
        <v>72.01</v>
      </c>
      <c r="K10" s="6">
        <v>3</v>
      </c>
      <c r="L10" s="6"/>
      <c r="M10" s="14" t="s">
        <v>17</v>
      </c>
    </row>
    <row r="11" ht="27" customHeight="1" spans="1:13">
      <c r="A11" s="6">
        <v>10</v>
      </c>
      <c r="B11" s="7" t="s">
        <v>28</v>
      </c>
      <c r="C11" s="12" t="s">
        <v>29</v>
      </c>
      <c r="D11" s="9" t="s">
        <v>15</v>
      </c>
      <c r="E11" s="6">
        <v>95.5</v>
      </c>
      <c r="F11" s="6">
        <f t="shared" si="0"/>
        <v>63.67</v>
      </c>
      <c r="G11" s="6">
        <f t="shared" si="1"/>
        <v>38.2</v>
      </c>
      <c r="H11" s="6">
        <v>78.6</v>
      </c>
      <c r="I11" s="6">
        <f t="shared" si="2"/>
        <v>31.44</v>
      </c>
      <c r="J11" s="6">
        <f t="shared" si="3"/>
        <v>69.64</v>
      </c>
      <c r="K11" s="6">
        <v>1</v>
      </c>
      <c r="L11" s="10" t="s">
        <v>16</v>
      </c>
      <c r="M11" s="14" t="s">
        <v>17</v>
      </c>
    </row>
    <row r="12" ht="27" customHeight="1" spans="1:13">
      <c r="A12" s="6">
        <v>11</v>
      </c>
      <c r="B12" s="7" t="s">
        <v>30</v>
      </c>
      <c r="C12" s="12" t="s">
        <v>29</v>
      </c>
      <c r="D12" s="9" t="s">
        <v>15</v>
      </c>
      <c r="E12" s="6">
        <v>94</v>
      </c>
      <c r="F12" s="6">
        <f t="shared" si="0"/>
        <v>62.67</v>
      </c>
      <c r="G12" s="6">
        <f t="shared" si="1"/>
        <v>37.6</v>
      </c>
      <c r="H12" s="6">
        <v>78.6</v>
      </c>
      <c r="I12" s="6">
        <f t="shared" si="2"/>
        <v>31.44</v>
      </c>
      <c r="J12" s="6">
        <f t="shared" si="3"/>
        <v>69.04</v>
      </c>
      <c r="K12" s="6">
        <v>2</v>
      </c>
      <c r="L12" s="6"/>
      <c r="M12" s="14" t="s">
        <v>17</v>
      </c>
    </row>
    <row r="13" ht="27" customHeight="1" spans="1:13">
      <c r="A13" s="6">
        <v>12</v>
      </c>
      <c r="B13" s="7" t="s">
        <v>31</v>
      </c>
      <c r="C13" s="12" t="s">
        <v>29</v>
      </c>
      <c r="D13" s="9" t="s">
        <v>15</v>
      </c>
      <c r="E13" s="6">
        <v>89</v>
      </c>
      <c r="F13" s="6">
        <f t="shared" si="0"/>
        <v>59.33</v>
      </c>
      <c r="G13" s="6">
        <f t="shared" si="1"/>
        <v>35.6</v>
      </c>
      <c r="H13" s="6">
        <v>81.8</v>
      </c>
      <c r="I13" s="6">
        <f t="shared" si="2"/>
        <v>32.72</v>
      </c>
      <c r="J13" s="6">
        <f t="shared" si="3"/>
        <v>68.32</v>
      </c>
      <c r="K13" s="6">
        <v>3</v>
      </c>
      <c r="L13" s="6"/>
      <c r="M13" s="14" t="s">
        <v>17</v>
      </c>
    </row>
    <row r="14" ht="27" customHeight="1" spans="1:13">
      <c r="A14" s="6">
        <v>13</v>
      </c>
      <c r="B14" s="7" t="s">
        <v>32</v>
      </c>
      <c r="C14" s="12" t="s">
        <v>33</v>
      </c>
      <c r="D14" s="9" t="s">
        <v>15</v>
      </c>
      <c r="E14" s="6">
        <v>101</v>
      </c>
      <c r="F14" s="6">
        <f t="shared" si="0"/>
        <v>67.33</v>
      </c>
      <c r="G14" s="6">
        <f t="shared" si="1"/>
        <v>40.4</v>
      </c>
      <c r="H14" s="6">
        <v>85</v>
      </c>
      <c r="I14" s="6">
        <f t="shared" si="2"/>
        <v>34</v>
      </c>
      <c r="J14" s="6">
        <f t="shared" si="3"/>
        <v>74.4</v>
      </c>
      <c r="K14" s="6">
        <v>1</v>
      </c>
      <c r="L14" s="10" t="s">
        <v>16</v>
      </c>
      <c r="M14" s="14" t="s">
        <v>17</v>
      </c>
    </row>
    <row r="15" ht="36" customHeight="1" spans="1:13">
      <c r="A15" s="6">
        <v>14</v>
      </c>
      <c r="B15" s="7" t="s">
        <v>34</v>
      </c>
      <c r="C15" s="12" t="s">
        <v>33</v>
      </c>
      <c r="D15" s="9" t="s">
        <v>15</v>
      </c>
      <c r="E15" s="6">
        <v>102.5</v>
      </c>
      <c r="F15" s="6">
        <f t="shared" si="0"/>
        <v>68.33</v>
      </c>
      <c r="G15" s="6">
        <f t="shared" si="1"/>
        <v>41</v>
      </c>
      <c r="H15" s="6">
        <v>79.8</v>
      </c>
      <c r="I15" s="6">
        <f t="shared" si="2"/>
        <v>31.92</v>
      </c>
      <c r="J15" s="6">
        <f t="shared" si="3"/>
        <v>72.92</v>
      </c>
      <c r="K15" s="6">
        <v>2</v>
      </c>
      <c r="L15" s="10" t="s">
        <v>16</v>
      </c>
      <c r="M15" s="15" t="s">
        <v>35</v>
      </c>
    </row>
    <row r="16" ht="27" customHeight="1" spans="1:13">
      <c r="A16" s="6">
        <v>15</v>
      </c>
      <c r="B16" s="7" t="s">
        <v>36</v>
      </c>
      <c r="C16" s="12" t="s">
        <v>33</v>
      </c>
      <c r="D16" s="9" t="s">
        <v>15</v>
      </c>
      <c r="E16" s="6">
        <v>99.5</v>
      </c>
      <c r="F16" s="6">
        <f t="shared" si="0"/>
        <v>66.33</v>
      </c>
      <c r="G16" s="6">
        <f t="shared" si="1"/>
        <v>39.8</v>
      </c>
      <c r="H16" s="6">
        <v>82.8</v>
      </c>
      <c r="I16" s="6">
        <f t="shared" si="2"/>
        <v>33.12</v>
      </c>
      <c r="J16" s="6">
        <f t="shared" si="3"/>
        <v>72.92</v>
      </c>
      <c r="K16" s="6">
        <v>3</v>
      </c>
      <c r="L16" s="6"/>
      <c r="M16" s="14" t="s">
        <v>17</v>
      </c>
    </row>
    <row r="17" ht="27" customHeight="1" spans="1:13">
      <c r="A17" s="6">
        <v>16</v>
      </c>
      <c r="B17" s="7" t="s">
        <v>37</v>
      </c>
      <c r="C17" s="12" t="s">
        <v>33</v>
      </c>
      <c r="D17" s="9" t="s">
        <v>15</v>
      </c>
      <c r="E17" s="6">
        <v>98.5</v>
      </c>
      <c r="F17" s="6">
        <f t="shared" si="0"/>
        <v>65.67</v>
      </c>
      <c r="G17" s="6">
        <f t="shared" si="1"/>
        <v>39.4</v>
      </c>
      <c r="H17" s="6">
        <v>83.6</v>
      </c>
      <c r="I17" s="6">
        <f t="shared" si="2"/>
        <v>33.44</v>
      </c>
      <c r="J17" s="6">
        <f t="shared" si="3"/>
        <v>72.84</v>
      </c>
      <c r="K17" s="6">
        <v>4</v>
      </c>
      <c r="L17" s="6"/>
      <c r="M17" s="14" t="s">
        <v>17</v>
      </c>
    </row>
    <row r="18" ht="27" customHeight="1" spans="1:13">
      <c r="A18" s="6">
        <v>17</v>
      </c>
      <c r="B18" s="7" t="s">
        <v>38</v>
      </c>
      <c r="C18" s="12" t="s">
        <v>33</v>
      </c>
      <c r="D18" s="9" t="s">
        <v>15</v>
      </c>
      <c r="E18" s="6">
        <v>97</v>
      </c>
      <c r="F18" s="6">
        <f t="shared" si="0"/>
        <v>64.67</v>
      </c>
      <c r="G18" s="6">
        <f t="shared" si="1"/>
        <v>38.8</v>
      </c>
      <c r="H18" s="6">
        <v>84.4</v>
      </c>
      <c r="I18" s="6">
        <f t="shared" si="2"/>
        <v>33.76</v>
      </c>
      <c r="J18" s="6">
        <f t="shared" si="3"/>
        <v>72.56</v>
      </c>
      <c r="K18" s="6">
        <v>5</v>
      </c>
      <c r="L18" s="6"/>
      <c r="M18" s="14" t="s">
        <v>17</v>
      </c>
    </row>
    <row r="19" ht="27" customHeight="1" spans="1:13">
      <c r="A19" s="6">
        <v>18</v>
      </c>
      <c r="B19" s="7" t="s">
        <v>39</v>
      </c>
      <c r="C19" s="12" t="s">
        <v>33</v>
      </c>
      <c r="D19" s="9" t="s">
        <v>15</v>
      </c>
      <c r="E19" s="6">
        <v>93</v>
      </c>
      <c r="F19" s="6">
        <f t="shared" si="0"/>
        <v>62</v>
      </c>
      <c r="G19" s="6">
        <f t="shared" si="1"/>
        <v>37.2</v>
      </c>
      <c r="H19" s="6">
        <v>78.2</v>
      </c>
      <c r="I19" s="6">
        <f t="shared" si="2"/>
        <v>31.28</v>
      </c>
      <c r="J19" s="6">
        <f t="shared" si="3"/>
        <v>68.48</v>
      </c>
      <c r="K19" s="6">
        <v>6</v>
      </c>
      <c r="L19" s="6"/>
      <c r="M19" s="14" t="s">
        <v>17</v>
      </c>
    </row>
    <row r="20" ht="27" customHeight="1" spans="1:13">
      <c r="A20" s="6">
        <v>19</v>
      </c>
      <c r="B20" s="10" t="s">
        <v>40</v>
      </c>
      <c r="C20" s="12" t="s">
        <v>41</v>
      </c>
      <c r="D20" s="11" t="s">
        <v>15</v>
      </c>
      <c r="E20" s="6">
        <v>93</v>
      </c>
      <c r="F20" s="6">
        <f t="shared" si="0"/>
        <v>62</v>
      </c>
      <c r="G20" s="6">
        <f t="shared" si="1"/>
        <v>37.2</v>
      </c>
      <c r="H20" s="6">
        <v>78.8</v>
      </c>
      <c r="I20" s="6">
        <f t="shared" si="2"/>
        <v>31.52</v>
      </c>
      <c r="J20" s="6">
        <f t="shared" si="3"/>
        <v>68.72</v>
      </c>
      <c r="K20" s="6">
        <v>1</v>
      </c>
      <c r="L20" s="10" t="s">
        <v>16</v>
      </c>
      <c r="M20" s="6" t="s">
        <v>17</v>
      </c>
    </row>
    <row r="21" ht="27" customHeight="1" spans="1:13">
      <c r="A21" s="6">
        <v>20</v>
      </c>
      <c r="B21" s="7" t="s">
        <v>42</v>
      </c>
      <c r="C21" s="12" t="s">
        <v>41</v>
      </c>
      <c r="D21" s="9" t="s">
        <v>15</v>
      </c>
      <c r="E21" s="6">
        <v>86</v>
      </c>
      <c r="F21" s="6">
        <f t="shared" si="0"/>
        <v>57.33</v>
      </c>
      <c r="G21" s="6">
        <f t="shared" si="1"/>
        <v>34.4</v>
      </c>
      <c r="H21" s="6">
        <v>80.8</v>
      </c>
      <c r="I21" s="6">
        <f t="shared" si="2"/>
        <v>32.32</v>
      </c>
      <c r="J21" s="6">
        <f t="shared" si="3"/>
        <v>66.72</v>
      </c>
      <c r="K21" s="6">
        <v>2</v>
      </c>
      <c r="L21" s="6"/>
      <c r="M21" s="14" t="s">
        <v>17</v>
      </c>
    </row>
    <row r="22" ht="27" customHeight="1" spans="1:13">
      <c r="A22" s="6">
        <v>21</v>
      </c>
      <c r="B22" s="7" t="s">
        <v>43</v>
      </c>
      <c r="C22" s="12" t="s">
        <v>41</v>
      </c>
      <c r="D22" s="9" t="s">
        <v>15</v>
      </c>
      <c r="E22" s="6">
        <v>82.5</v>
      </c>
      <c r="F22" s="6">
        <f t="shared" si="0"/>
        <v>55</v>
      </c>
      <c r="G22" s="6">
        <f t="shared" si="1"/>
        <v>33</v>
      </c>
      <c r="H22" s="6">
        <v>82.2</v>
      </c>
      <c r="I22" s="6">
        <f t="shared" si="2"/>
        <v>32.88</v>
      </c>
      <c r="J22" s="6">
        <f t="shared" si="3"/>
        <v>65.88</v>
      </c>
      <c r="K22" s="6">
        <v>3</v>
      </c>
      <c r="L22" s="6"/>
      <c r="M22" s="14" t="s">
        <v>17</v>
      </c>
    </row>
    <row r="23" ht="27" customHeight="1" spans="1:13">
      <c r="A23" s="6">
        <v>22</v>
      </c>
      <c r="B23" s="7" t="s">
        <v>44</v>
      </c>
      <c r="C23" s="12" t="s">
        <v>45</v>
      </c>
      <c r="D23" s="9" t="s">
        <v>46</v>
      </c>
      <c r="E23" s="6">
        <v>86</v>
      </c>
      <c r="F23" s="6">
        <f t="shared" si="0"/>
        <v>57.33</v>
      </c>
      <c r="G23" s="6">
        <f t="shared" si="1"/>
        <v>34.4</v>
      </c>
      <c r="H23" s="6">
        <v>86</v>
      </c>
      <c r="I23" s="6">
        <f t="shared" si="2"/>
        <v>34.4</v>
      </c>
      <c r="J23" s="6">
        <f t="shared" si="3"/>
        <v>68.8</v>
      </c>
      <c r="K23" s="6">
        <v>1</v>
      </c>
      <c r="L23" s="10" t="s">
        <v>16</v>
      </c>
      <c r="M23" s="14" t="s">
        <v>17</v>
      </c>
    </row>
    <row r="24" ht="27" customHeight="1" spans="1:13">
      <c r="A24" s="6">
        <v>23</v>
      </c>
      <c r="B24" s="7" t="s">
        <v>47</v>
      </c>
      <c r="C24" s="12" t="s">
        <v>45</v>
      </c>
      <c r="D24" s="9" t="s">
        <v>46</v>
      </c>
      <c r="E24" s="6">
        <v>89.5</v>
      </c>
      <c r="F24" s="6">
        <f t="shared" si="0"/>
        <v>59.67</v>
      </c>
      <c r="G24" s="6">
        <f t="shared" si="1"/>
        <v>35.8</v>
      </c>
      <c r="H24" s="6">
        <v>81.88</v>
      </c>
      <c r="I24" s="6">
        <f t="shared" si="2"/>
        <v>32.75</v>
      </c>
      <c r="J24" s="6">
        <f t="shared" si="3"/>
        <v>68.55</v>
      </c>
      <c r="K24" s="6">
        <v>2</v>
      </c>
      <c r="L24" s="10" t="s">
        <v>16</v>
      </c>
      <c r="M24" s="14" t="s">
        <v>17</v>
      </c>
    </row>
    <row r="25" ht="27" customHeight="1" spans="1:13">
      <c r="A25" s="6">
        <v>24</v>
      </c>
      <c r="B25" s="7" t="s">
        <v>48</v>
      </c>
      <c r="C25" s="12" t="s">
        <v>45</v>
      </c>
      <c r="D25" s="9" t="s">
        <v>46</v>
      </c>
      <c r="E25" s="6">
        <v>82.5</v>
      </c>
      <c r="F25" s="6">
        <f t="shared" si="0"/>
        <v>55</v>
      </c>
      <c r="G25" s="6">
        <f t="shared" si="1"/>
        <v>33</v>
      </c>
      <c r="H25" s="6">
        <v>85.06</v>
      </c>
      <c r="I25" s="6">
        <f t="shared" si="2"/>
        <v>34.02</v>
      </c>
      <c r="J25" s="6">
        <f t="shared" si="3"/>
        <v>67.02</v>
      </c>
      <c r="K25" s="6">
        <v>3</v>
      </c>
      <c r="L25" s="6"/>
      <c r="M25" s="14" t="s">
        <v>17</v>
      </c>
    </row>
    <row r="26" ht="27" customHeight="1" spans="1:13">
      <c r="A26" s="6">
        <v>25</v>
      </c>
      <c r="B26" s="7" t="s">
        <v>49</v>
      </c>
      <c r="C26" s="12" t="s">
        <v>45</v>
      </c>
      <c r="D26" s="9" t="s">
        <v>46</v>
      </c>
      <c r="E26" s="6">
        <v>85.5</v>
      </c>
      <c r="F26" s="6">
        <f t="shared" si="0"/>
        <v>57</v>
      </c>
      <c r="G26" s="6">
        <f t="shared" si="1"/>
        <v>34.2</v>
      </c>
      <c r="H26" s="6">
        <v>81.8</v>
      </c>
      <c r="I26" s="6">
        <f t="shared" si="2"/>
        <v>32.72</v>
      </c>
      <c r="J26" s="6">
        <f t="shared" si="3"/>
        <v>66.92</v>
      </c>
      <c r="K26" s="6">
        <v>4</v>
      </c>
      <c r="L26" s="6"/>
      <c r="M26" s="13"/>
    </row>
    <row r="27" ht="27" customHeight="1" spans="1:13">
      <c r="A27" s="6">
        <v>26</v>
      </c>
      <c r="B27" s="7" t="s">
        <v>50</v>
      </c>
      <c r="C27" s="12" t="s">
        <v>45</v>
      </c>
      <c r="D27" s="9" t="s">
        <v>46</v>
      </c>
      <c r="E27" s="6">
        <v>82.5</v>
      </c>
      <c r="F27" s="6">
        <f t="shared" si="0"/>
        <v>55</v>
      </c>
      <c r="G27" s="6">
        <f t="shared" si="1"/>
        <v>33</v>
      </c>
      <c r="H27" s="6">
        <v>83.62</v>
      </c>
      <c r="I27" s="6">
        <f t="shared" si="2"/>
        <v>33.45</v>
      </c>
      <c r="J27" s="6">
        <f t="shared" si="3"/>
        <v>66.45</v>
      </c>
      <c r="K27" s="6">
        <v>5</v>
      </c>
      <c r="L27" s="6"/>
      <c r="M27" s="14" t="s">
        <v>17</v>
      </c>
    </row>
    <row r="28" ht="27" customHeight="1" spans="1:13">
      <c r="A28" s="6">
        <v>27</v>
      </c>
      <c r="B28" s="7" t="s">
        <v>51</v>
      </c>
      <c r="C28" s="12" t="s">
        <v>45</v>
      </c>
      <c r="D28" s="9" t="s">
        <v>46</v>
      </c>
      <c r="E28" s="6">
        <v>84.5</v>
      </c>
      <c r="F28" s="6">
        <f t="shared" si="0"/>
        <v>56.33</v>
      </c>
      <c r="G28" s="6">
        <f t="shared" si="1"/>
        <v>33.8</v>
      </c>
      <c r="H28" s="6">
        <v>81.48</v>
      </c>
      <c r="I28" s="6">
        <f t="shared" si="2"/>
        <v>32.59</v>
      </c>
      <c r="J28" s="6">
        <f t="shared" si="3"/>
        <v>66.39</v>
      </c>
      <c r="K28" s="6">
        <v>6</v>
      </c>
      <c r="L28" s="6"/>
      <c r="M28" s="13"/>
    </row>
    <row r="29" ht="27" customHeight="1" spans="1:13">
      <c r="A29" s="6">
        <v>28</v>
      </c>
      <c r="B29" s="7" t="s">
        <v>52</v>
      </c>
      <c r="C29" s="12" t="s">
        <v>45</v>
      </c>
      <c r="D29" s="9" t="s">
        <v>46</v>
      </c>
      <c r="E29" s="6">
        <v>82.5</v>
      </c>
      <c r="F29" s="6">
        <f t="shared" si="0"/>
        <v>55</v>
      </c>
      <c r="G29" s="6">
        <f t="shared" si="1"/>
        <v>33</v>
      </c>
      <c r="H29" s="6">
        <v>79.66</v>
      </c>
      <c r="I29" s="6">
        <f t="shared" si="2"/>
        <v>31.86</v>
      </c>
      <c r="J29" s="6">
        <f t="shared" si="3"/>
        <v>64.86</v>
      </c>
      <c r="K29" s="6">
        <v>7</v>
      </c>
      <c r="L29" s="6"/>
      <c r="M29" s="14" t="s">
        <v>17</v>
      </c>
    </row>
    <row r="30" ht="27" customHeight="1" spans="1:13">
      <c r="A30" s="6">
        <v>29</v>
      </c>
      <c r="B30" s="7" t="s">
        <v>53</v>
      </c>
      <c r="C30" s="12" t="s">
        <v>54</v>
      </c>
      <c r="D30" s="9" t="s">
        <v>46</v>
      </c>
      <c r="E30" s="6">
        <v>89.5</v>
      </c>
      <c r="F30" s="6">
        <f t="shared" si="0"/>
        <v>59.67</v>
      </c>
      <c r="G30" s="6">
        <f t="shared" si="1"/>
        <v>35.8</v>
      </c>
      <c r="H30" s="6">
        <v>81</v>
      </c>
      <c r="I30" s="6">
        <f t="shared" si="2"/>
        <v>32.4</v>
      </c>
      <c r="J30" s="6">
        <f t="shared" si="3"/>
        <v>68.2</v>
      </c>
      <c r="K30" s="6">
        <v>1</v>
      </c>
      <c r="L30" s="10" t="s">
        <v>16</v>
      </c>
      <c r="M30" s="14" t="s">
        <v>17</v>
      </c>
    </row>
    <row r="31" ht="27" customHeight="1" spans="1:13">
      <c r="A31" s="6">
        <v>30</v>
      </c>
      <c r="B31" s="10" t="s">
        <v>55</v>
      </c>
      <c r="C31" s="12" t="s">
        <v>54</v>
      </c>
      <c r="D31" s="11" t="s">
        <v>46</v>
      </c>
      <c r="E31" s="6">
        <v>85</v>
      </c>
      <c r="F31" s="6">
        <f t="shared" si="0"/>
        <v>56.67</v>
      </c>
      <c r="G31" s="6">
        <f t="shared" si="1"/>
        <v>34</v>
      </c>
      <c r="H31" s="6">
        <v>84.74</v>
      </c>
      <c r="I31" s="6">
        <f t="shared" si="2"/>
        <v>33.9</v>
      </c>
      <c r="J31" s="6">
        <f t="shared" si="3"/>
        <v>67.9</v>
      </c>
      <c r="K31" s="6">
        <v>2</v>
      </c>
      <c r="L31" s="10" t="s">
        <v>16</v>
      </c>
      <c r="M31" s="6" t="s">
        <v>17</v>
      </c>
    </row>
    <row r="32" ht="27" customHeight="1" spans="1:13">
      <c r="A32" s="6">
        <v>31</v>
      </c>
      <c r="B32" s="7" t="s">
        <v>56</v>
      </c>
      <c r="C32" s="12" t="s">
        <v>54</v>
      </c>
      <c r="D32" s="9" t="s">
        <v>46</v>
      </c>
      <c r="E32" s="6">
        <v>84.5</v>
      </c>
      <c r="F32" s="6">
        <f t="shared" si="0"/>
        <v>56.33</v>
      </c>
      <c r="G32" s="6">
        <f t="shared" si="1"/>
        <v>33.8</v>
      </c>
      <c r="H32" s="6">
        <v>84.78</v>
      </c>
      <c r="I32" s="6">
        <f t="shared" si="2"/>
        <v>33.91</v>
      </c>
      <c r="J32" s="6">
        <f t="shared" si="3"/>
        <v>67.71</v>
      </c>
      <c r="K32" s="6">
        <v>3</v>
      </c>
      <c r="L32" s="10" t="s">
        <v>16</v>
      </c>
      <c r="M32" s="14" t="s">
        <v>17</v>
      </c>
    </row>
    <row r="33" ht="27" customHeight="1" spans="1:13">
      <c r="A33" s="6">
        <v>32</v>
      </c>
      <c r="B33" s="7" t="s">
        <v>57</v>
      </c>
      <c r="C33" s="12" t="s">
        <v>54</v>
      </c>
      <c r="D33" s="9" t="s">
        <v>46</v>
      </c>
      <c r="E33" s="6">
        <v>79</v>
      </c>
      <c r="F33" s="6">
        <f t="shared" si="0"/>
        <v>52.67</v>
      </c>
      <c r="G33" s="6">
        <f t="shared" si="1"/>
        <v>31.6</v>
      </c>
      <c r="H33" s="6">
        <v>86.9</v>
      </c>
      <c r="I33" s="6">
        <f t="shared" si="2"/>
        <v>34.76</v>
      </c>
      <c r="J33" s="6">
        <f t="shared" si="3"/>
        <v>66.36</v>
      </c>
      <c r="K33" s="6">
        <v>4</v>
      </c>
      <c r="L33" s="10" t="s">
        <v>16</v>
      </c>
      <c r="M33" s="14" t="s">
        <v>17</v>
      </c>
    </row>
    <row r="34" ht="27" customHeight="1" spans="1:13">
      <c r="A34" s="6">
        <v>33</v>
      </c>
      <c r="B34" s="7" t="s">
        <v>58</v>
      </c>
      <c r="C34" s="12" t="s">
        <v>54</v>
      </c>
      <c r="D34" s="9" t="s">
        <v>46</v>
      </c>
      <c r="E34" s="6">
        <v>81.5</v>
      </c>
      <c r="F34" s="6">
        <f t="shared" si="0"/>
        <v>54.33</v>
      </c>
      <c r="G34" s="6">
        <f t="shared" si="1"/>
        <v>32.6</v>
      </c>
      <c r="H34" s="6">
        <v>84.34</v>
      </c>
      <c r="I34" s="6">
        <f t="shared" si="2"/>
        <v>33.74</v>
      </c>
      <c r="J34" s="6">
        <f t="shared" si="3"/>
        <v>66.34</v>
      </c>
      <c r="K34" s="6">
        <v>5</v>
      </c>
      <c r="L34" s="6"/>
      <c r="M34" s="14" t="s">
        <v>17</v>
      </c>
    </row>
    <row r="35" ht="27" customHeight="1" spans="1:13">
      <c r="A35" s="6">
        <v>34</v>
      </c>
      <c r="B35" s="10" t="s">
        <v>59</v>
      </c>
      <c r="C35" s="12" t="s">
        <v>54</v>
      </c>
      <c r="D35" s="11" t="s">
        <v>46</v>
      </c>
      <c r="E35" s="6">
        <v>81</v>
      </c>
      <c r="F35" s="6">
        <f t="shared" si="0"/>
        <v>54</v>
      </c>
      <c r="G35" s="6">
        <f t="shared" si="1"/>
        <v>32.4</v>
      </c>
      <c r="H35" s="6">
        <v>83.04</v>
      </c>
      <c r="I35" s="6">
        <f t="shared" si="2"/>
        <v>33.22</v>
      </c>
      <c r="J35" s="6">
        <f t="shared" si="3"/>
        <v>65.62</v>
      </c>
      <c r="K35" s="6">
        <v>6</v>
      </c>
      <c r="L35" s="6"/>
      <c r="M35" s="6" t="s">
        <v>17</v>
      </c>
    </row>
    <row r="36" ht="27" customHeight="1" spans="1:13">
      <c r="A36" s="6">
        <v>35</v>
      </c>
      <c r="B36" s="7" t="s">
        <v>60</v>
      </c>
      <c r="C36" s="12" t="s">
        <v>54</v>
      </c>
      <c r="D36" s="9" t="s">
        <v>46</v>
      </c>
      <c r="E36" s="6">
        <v>79.5</v>
      </c>
      <c r="F36" s="6">
        <f t="shared" si="0"/>
        <v>53</v>
      </c>
      <c r="G36" s="6">
        <f t="shared" si="1"/>
        <v>31.8</v>
      </c>
      <c r="H36" s="6">
        <v>78.86</v>
      </c>
      <c r="I36" s="6">
        <f t="shared" si="2"/>
        <v>31.54</v>
      </c>
      <c r="J36" s="6">
        <f t="shared" si="3"/>
        <v>63.34</v>
      </c>
      <c r="K36" s="6">
        <v>7</v>
      </c>
      <c r="L36" s="6"/>
      <c r="M36" s="14" t="s">
        <v>17</v>
      </c>
    </row>
    <row r="37" ht="27" customHeight="1" spans="1:13">
      <c r="A37" s="6">
        <v>36</v>
      </c>
      <c r="B37" s="7" t="s">
        <v>61</v>
      </c>
      <c r="C37" s="12" t="s">
        <v>54</v>
      </c>
      <c r="D37" s="9" t="s">
        <v>46</v>
      </c>
      <c r="E37" s="6">
        <v>75.5</v>
      </c>
      <c r="F37" s="6">
        <f t="shared" si="0"/>
        <v>50.33</v>
      </c>
      <c r="G37" s="6">
        <f t="shared" si="1"/>
        <v>30.2</v>
      </c>
      <c r="H37" s="6">
        <v>81.56</v>
      </c>
      <c r="I37" s="6">
        <f t="shared" si="2"/>
        <v>32.62</v>
      </c>
      <c r="J37" s="6">
        <f t="shared" si="3"/>
        <v>62.82</v>
      </c>
      <c r="K37" s="6">
        <v>8</v>
      </c>
      <c r="L37" s="6"/>
      <c r="M37" s="14" t="s">
        <v>17</v>
      </c>
    </row>
    <row r="38" ht="27" customHeight="1" spans="1:13">
      <c r="A38" s="6">
        <v>37</v>
      </c>
      <c r="B38" s="7" t="s">
        <v>49</v>
      </c>
      <c r="C38" s="12" t="s">
        <v>54</v>
      </c>
      <c r="D38" s="9" t="s">
        <v>46</v>
      </c>
      <c r="E38" s="6">
        <v>74</v>
      </c>
      <c r="F38" s="6">
        <f t="shared" si="0"/>
        <v>49.33</v>
      </c>
      <c r="G38" s="6">
        <f t="shared" si="1"/>
        <v>29.6</v>
      </c>
      <c r="H38" s="6">
        <v>81.23</v>
      </c>
      <c r="I38" s="6">
        <f t="shared" si="2"/>
        <v>32.49</v>
      </c>
      <c r="J38" s="6">
        <f t="shared" si="3"/>
        <v>62.09</v>
      </c>
      <c r="K38" s="6">
        <v>9</v>
      </c>
      <c r="L38" s="6"/>
      <c r="M38" s="7"/>
    </row>
    <row r="39" ht="27" customHeight="1" spans="1:13">
      <c r="A39" s="6">
        <v>38</v>
      </c>
      <c r="B39" s="7" t="s">
        <v>62</v>
      </c>
      <c r="C39" s="12" t="s">
        <v>54</v>
      </c>
      <c r="D39" s="9" t="s">
        <v>46</v>
      </c>
      <c r="E39" s="6">
        <v>74.5</v>
      </c>
      <c r="F39" s="6">
        <f t="shared" si="0"/>
        <v>49.67</v>
      </c>
      <c r="G39" s="6">
        <f t="shared" si="1"/>
        <v>29.8</v>
      </c>
      <c r="H39" s="6">
        <v>79.94</v>
      </c>
      <c r="I39" s="6">
        <f t="shared" si="2"/>
        <v>31.98</v>
      </c>
      <c r="J39" s="6">
        <f t="shared" si="3"/>
        <v>61.78</v>
      </c>
      <c r="K39" s="6">
        <v>10</v>
      </c>
      <c r="L39" s="6"/>
      <c r="M39" s="14" t="s">
        <v>17</v>
      </c>
    </row>
    <row r="40" ht="27" customHeight="1" spans="1:13">
      <c r="A40" s="6">
        <v>39</v>
      </c>
      <c r="B40" s="7" t="s">
        <v>63</v>
      </c>
      <c r="C40" s="12" t="s">
        <v>54</v>
      </c>
      <c r="D40" s="9" t="s">
        <v>46</v>
      </c>
      <c r="E40" s="6">
        <v>71</v>
      </c>
      <c r="F40" s="6">
        <f t="shared" si="0"/>
        <v>47.33</v>
      </c>
      <c r="G40" s="6">
        <f t="shared" si="1"/>
        <v>28.4</v>
      </c>
      <c r="H40" s="6">
        <v>81.04</v>
      </c>
      <c r="I40" s="6">
        <f t="shared" si="2"/>
        <v>32.42</v>
      </c>
      <c r="J40" s="6">
        <f t="shared" si="3"/>
        <v>60.82</v>
      </c>
      <c r="K40" s="6">
        <v>11</v>
      </c>
      <c r="L40" s="6"/>
      <c r="M40" s="7"/>
    </row>
    <row r="41" ht="27" customHeight="1" spans="1:13">
      <c r="A41" s="6">
        <v>40</v>
      </c>
      <c r="B41" s="7" t="s">
        <v>64</v>
      </c>
      <c r="C41" s="12" t="s">
        <v>54</v>
      </c>
      <c r="D41" s="9" t="s">
        <v>46</v>
      </c>
      <c r="E41" s="6">
        <v>71</v>
      </c>
      <c r="F41" s="6">
        <f t="shared" si="0"/>
        <v>47.33</v>
      </c>
      <c r="G41" s="6">
        <f t="shared" si="1"/>
        <v>28.4</v>
      </c>
      <c r="H41" s="6">
        <v>79.68</v>
      </c>
      <c r="I41" s="6">
        <f t="shared" si="2"/>
        <v>31.87</v>
      </c>
      <c r="J41" s="6">
        <f t="shared" si="3"/>
        <v>60.27</v>
      </c>
      <c r="K41" s="6">
        <v>12</v>
      </c>
      <c r="L41" s="6"/>
      <c r="M41" s="14" t="s">
        <v>17</v>
      </c>
    </row>
    <row r="42" ht="27" customHeight="1" spans="1:13">
      <c r="A42" s="6">
        <v>41</v>
      </c>
      <c r="B42" s="7" t="s">
        <v>65</v>
      </c>
      <c r="C42" s="8" t="s">
        <v>66</v>
      </c>
      <c r="D42" s="9" t="s">
        <v>15</v>
      </c>
      <c r="E42" s="6">
        <v>97.5</v>
      </c>
      <c r="F42" s="6">
        <f t="shared" si="0"/>
        <v>65</v>
      </c>
      <c r="G42" s="6">
        <f t="shared" si="1"/>
        <v>39</v>
      </c>
      <c r="H42" s="6">
        <v>81.6</v>
      </c>
      <c r="I42" s="6">
        <f t="shared" si="2"/>
        <v>32.64</v>
      </c>
      <c r="J42" s="6">
        <f t="shared" si="3"/>
        <v>71.64</v>
      </c>
      <c r="K42" s="6">
        <v>1</v>
      </c>
      <c r="L42" s="10" t="s">
        <v>16</v>
      </c>
      <c r="M42" s="14" t="s">
        <v>17</v>
      </c>
    </row>
    <row r="43" ht="27" customHeight="1" spans="1:13">
      <c r="A43" s="6">
        <v>42</v>
      </c>
      <c r="B43" s="7" t="s">
        <v>67</v>
      </c>
      <c r="C43" s="8" t="s">
        <v>66</v>
      </c>
      <c r="D43" s="9" t="s">
        <v>15</v>
      </c>
      <c r="E43" s="6">
        <v>94</v>
      </c>
      <c r="F43" s="6">
        <f t="shared" si="0"/>
        <v>62.67</v>
      </c>
      <c r="G43" s="6">
        <f t="shared" si="1"/>
        <v>37.6</v>
      </c>
      <c r="H43" s="6">
        <v>84</v>
      </c>
      <c r="I43" s="6">
        <f t="shared" si="2"/>
        <v>33.6</v>
      </c>
      <c r="J43" s="6">
        <f t="shared" si="3"/>
        <v>71.2</v>
      </c>
      <c r="K43" s="6">
        <v>2</v>
      </c>
      <c r="L43" s="10" t="s">
        <v>16</v>
      </c>
      <c r="M43" s="14" t="s">
        <v>17</v>
      </c>
    </row>
    <row r="44" ht="27" customHeight="1" spans="1:13">
      <c r="A44" s="6">
        <v>43</v>
      </c>
      <c r="B44" s="7" t="s">
        <v>68</v>
      </c>
      <c r="C44" s="8" t="s">
        <v>66</v>
      </c>
      <c r="D44" s="9" t="s">
        <v>15</v>
      </c>
      <c r="E44" s="6">
        <v>98.5</v>
      </c>
      <c r="F44" s="6">
        <f t="shared" si="0"/>
        <v>65.67</v>
      </c>
      <c r="G44" s="6">
        <f t="shared" si="1"/>
        <v>39.4</v>
      </c>
      <c r="H44" s="6">
        <v>79.4</v>
      </c>
      <c r="I44" s="6">
        <f t="shared" si="2"/>
        <v>31.76</v>
      </c>
      <c r="J44" s="6">
        <f t="shared" si="3"/>
        <v>71.16</v>
      </c>
      <c r="K44" s="6">
        <v>3</v>
      </c>
      <c r="L44" s="10" t="s">
        <v>16</v>
      </c>
      <c r="M44" s="14" t="s">
        <v>17</v>
      </c>
    </row>
    <row r="45" ht="38" customHeight="1" spans="1:13">
      <c r="A45" s="6">
        <v>44</v>
      </c>
      <c r="B45" s="7" t="s">
        <v>69</v>
      </c>
      <c r="C45" s="8" t="s">
        <v>66</v>
      </c>
      <c r="D45" s="9" t="s">
        <v>15</v>
      </c>
      <c r="E45" s="6">
        <v>97</v>
      </c>
      <c r="F45" s="6">
        <f t="shared" si="0"/>
        <v>64.67</v>
      </c>
      <c r="G45" s="6">
        <f t="shared" si="1"/>
        <v>38.8</v>
      </c>
      <c r="H45" s="6">
        <v>79.5</v>
      </c>
      <c r="I45" s="6">
        <f t="shared" si="2"/>
        <v>31.8</v>
      </c>
      <c r="J45" s="6">
        <f t="shared" si="3"/>
        <v>70.6</v>
      </c>
      <c r="K45" s="6">
        <v>4</v>
      </c>
      <c r="L45" s="10" t="s">
        <v>16</v>
      </c>
      <c r="M45" s="15" t="s">
        <v>35</v>
      </c>
    </row>
    <row r="46" ht="27" customHeight="1" spans="1:13">
      <c r="A46" s="6">
        <v>45</v>
      </c>
      <c r="B46" s="7" t="s">
        <v>70</v>
      </c>
      <c r="C46" s="8" t="s">
        <v>66</v>
      </c>
      <c r="D46" s="9" t="s">
        <v>15</v>
      </c>
      <c r="E46" s="6">
        <v>95</v>
      </c>
      <c r="F46" s="6">
        <f t="shared" si="0"/>
        <v>63.33</v>
      </c>
      <c r="G46" s="6">
        <f t="shared" si="1"/>
        <v>38</v>
      </c>
      <c r="H46" s="6">
        <v>81.5</v>
      </c>
      <c r="I46" s="6">
        <f t="shared" si="2"/>
        <v>32.6</v>
      </c>
      <c r="J46" s="6">
        <f t="shared" si="3"/>
        <v>70.6</v>
      </c>
      <c r="K46" s="6">
        <v>5</v>
      </c>
      <c r="L46" s="6"/>
      <c r="M46" s="14" t="s">
        <v>17</v>
      </c>
    </row>
    <row r="47" ht="27" customHeight="1" spans="1:13">
      <c r="A47" s="6">
        <v>46</v>
      </c>
      <c r="B47" s="7" t="s">
        <v>71</v>
      </c>
      <c r="C47" s="8" t="s">
        <v>66</v>
      </c>
      <c r="D47" s="9" t="s">
        <v>15</v>
      </c>
      <c r="E47" s="6">
        <v>94.5</v>
      </c>
      <c r="F47" s="6">
        <f t="shared" si="0"/>
        <v>63</v>
      </c>
      <c r="G47" s="6">
        <f t="shared" si="1"/>
        <v>37.8</v>
      </c>
      <c r="H47" s="6">
        <v>81.6</v>
      </c>
      <c r="I47" s="6">
        <f t="shared" si="2"/>
        <v>32.64</v>
      </c>
      <c r="J47" s="6">
        <f t="shared" si="3"/>
        <v>70.44</v>
      </c>
      <c r="K47" s="6">
        <v>6</v>
      </c>
      <c r="L47" s="6"/>
      <c r="M47" s="14" t="s">
        <v>17</v>
      </c>
    </row>
    <row r="48" ht="27" customHeight="1" spans="1:13">
      <c r="A48" s="6">
        <v>47</v>
      </c>
      <c r="B48" s="7" t="s">
        <v>72</v>
      </c>
      <c r="C48" s="8" t="s">
        <v>66</v>
      </c>
      <c r="D48" s="9" t="s">
        <v>15</v>
      </c>
      <c r="E48" s="6">
        <v>97.5</v>
      </c>
      <c r="F48" s="6">
        <f t="shared" si="0"/>
        <v>65</v>
      </c>
      <c r="G48" s="6">
        <f t="shared" si="1"/>
        <v>39</v>
      </c>
      <c r="H48" s="6">
        <v>76.4</v>
      </c>
      <c r="I48" s="6">
        <f t="shared" si="2"/>
        <v>30.56</v>
      </c>
      <c r="J48" s="6">
        <f t="shared" si="3"/>
        <v>69.56</v>
      </c>
      <c r="K48" s="6">
        <v>7</v>
      </c>
      <c r="L48" s="6"/>
      <c r="M48" s="14" t="s">
        <v>17</v>
      </c>
    </row>
    <row r="49" ht="27" customHeight="1" spans="1:13">
      <c r="A49" s="6">
        <v>48</v>
      </c>
      <c r="B49" s="7" t="s">
        <v>73</v>
      </c>
      <c r="C49" s="8" t="s">
        <v>66</v>
      </c>
      <c r="D49" s="9" t="s">
        <v>15</v>
      </c>
      <c r="E49" s="6">
        <v>98</v>
      </c>
      <c r="F49" s="6">
        <f t="shared" si="0"/>
        <v>65.33</v>
      </c>
      <c r="G49" s="6">
        <f t="shared" si="1"/>
        <v>39.2</v>
      </c>
      <c r="H49" s="6">
        <v>74.2</v>
      </c>
      <c r="I49" s="6">
        <f t="shared" si="2"/>
        <v>29.68</v>
      </c>
      <c r="J49" s="6">
        <f t="shared" si="3"/>
        <v>68.88</v>
      </c>
      <c r="K49" s="6">
        <v>8</v>
      </c>
      <c r="L49" s="6"/>
      <c r="M49" s="14" t="s">
        <v>17</v>
      </c>
    </row>
    <row r="50" ht="27" customHeight="1" spans="1:13">
      <c r="A50" s="6">
        <v>49</v>
      </c>
      <c r="B50" s="7" t="s">
        <v>74</v>
      </c>
      <c r="C50" s="8" t="s">
        <v>66</v>
      </c>
      <c r="D50" s="9" t="s">
        <v>15</v>
      </c>
      <c r="E50" s="6">
        <v>91.5</v>
      </c>
      <c r="F50" s="6">
        <f t="shared" si="0"/>
        <v>61</v>
      </c>
      <c r="G50" s="6">
        <f t="shared" si="1"/>
        <v>36.6</v>
      </c>
      <c r="H50" s="6">
        <v>78.44</v>
      </c>
      <c r="I50" s="6">
        <f t="shared" si="2"/>
        <v>31.38</v>
      </c>
      <c r="J50" s="6">
        <f t="shared" si="3"/>
        <v>67.98</v>
      </c>
      <c r="K50" s="6">
        <v>9</v>
      </c>
      <c r="L50" s="6"/>
      <c r="M50" s="14" t="s">
        <v>17</v>
      </c>
    </row>
    <row r="51" ht="27" customHeight="1" spans="1:13">
      <c r="A51" s="6">
        <v>50</v>
      </c>
      <c r="B51" s="7" t="s">
        <v>75</v>
      </c>
      <c r="C51" s="8" t="s">
        <v>66</v>
      </c>
      <c r="D51" s="9" t="s">
        <v>15</v>
      </c>
      <c r="E51" s="6">
        <v>89.5</v>
      </c>
      <c r="F51" s="6">
        <f t="shared" si="0"/>
        <v>59.67</v>
      </c>
      <c r="G51" s="6">
        <f t="shared" si="1"/>
        <v>35.8</v>
      </c>
      <c r="H51" s="6">
        <v>78.5</v>
      </c>
      <c r="I51" s="6">
        <f t="shared" si="2"/>
        <v>31.4</v>
      </c>
      <c r="J51" s="6">
        <f t="shared" si="3"/>
        <v>67.2</v>
      </c>
      <c r="K51" s="6">
        <v>10</v>
      </c>
      <c r="L51" s="6"/>
      <c r="M51" s="14" t="s">
        <v>17</v>
      </c>
    </row>
    <row r="52" ht="27" customHeight="1" spans="1:13">
      <c r="A52" s="6">
        <v>51</v>
      </c>
      <c r="B52" s="7" t="s">
        <v>76</v>
      </c>
      <c r="C52" s="8" t="s">
        <v>66</v>
      </c>
      <c r="D52" s="9" t="s">
        <v>15</v>
      </c>
      <c r="E52" s="6">
        <v>96.5</v>
      </c>
      <c r="F52" s="6">
        <f t="shared" si="0"/>
        <v>64.33</v>
      </c>
      <c r="G52" s="6">
        <f t="shared" si="1"/>
        <v>38.6</v>
      </c>
      <c r="H52" s="10" t="s">
        <v>77</v>
      </c>
      <c r="I52" s="6"/>
      <c r="J52" s="6">
        <f>ROUND(E52/1.5*0.6,2)</f>
        <v>38.6</v>
      </c>
      <c r="K52" s="10">
        <v>11</v>
      </c>
      <c r="L52" s="10"/>
      <c r="M52" s="14" t="s">
        <v>17</v>
      </c>
    </row>
    <row r="53" ht="27" customHeight="1" spans="1:13">
      <c r="A53" s="6">
        <v>52</v>
      </c>
      <c r="B53" s="7" t="s">
        <v>78</v>
      </c>
      <c r="C53" s="8" t="s">
        <v>66</v>
      </c>
      <c r="D53" s="9" t="s">
        <v>15</v>
      </c>
      <c r="E53" s="6">
        <v>89.5</v>
      </c>
      <c r="F53" s="6">
        <f t="shared" si="0"/>
        <v>59.67</v>
      </c>
      <c r="G53" s="6">
        <f t="shared" si="1"/>
        <v>35.8</v>
      </c>
      <c r="H53" s="10" t="s">
        <v>79</v>
      </c>
      <c r="I53" s="6"/>
      <c r="J53" s="6">
        <f>ROUND(E53/1.5*0.6,2)</f>
        <v>35.8</v>
      </c>
      <c r="K53" s="10">
        <v>12</v>
      </c>
      <c r="L53" s="10"/>
      <c r="M53" s="14" t="s">
        <v>17</v>
      </c>
    </row>
    <row r="54" ht="27" customHeight="1" spans="1:13">
      <c r="A54" s="6">
        <v>53</v>
      </c>
      <c r="B54" s="7" t="s">
        <v>80</v>
      </c>
      <c r="C54" s="12" t="s">
        <v>81</v>
      </c>
      <c r="D54" s="11" t="s">
        <v>82</v>
      </c>
      <c r="E54" s="6">
        <v>81</v>
      </c>
      <c r="F54" s="6">
        <f t="shared" si="0"/>
        <v>54</v>
      </c>
      <c r="G54" s="6">
        <f t="shared" si="1"/>
        <v>32.4</v>
      </c>
      <c r="H54" s="6">
        <v>81.94</v>
      </c>
      <c r="I54" s="6">
        <f t="shared" ref="I54:I96" si="4">ROUND(H54*0.4,2)</f>
        <v>32.78</v>
      </c>
      <c r="J54" s="6">
        <f t="shared" ref="J54:J96" si="5">ROUND(E54/1.5*0.6+H54*0.4,2)</f>
        <v>65.18</v>
      </c>
      <c r="K54" s="6">
        <v>1</v>
      </c>
      <c r="L54" s="10" t="s">
        <v>16</v>
      </c>
      <c r="M54" s="14"/>
    </row>
    <row r="55" ht="27" customHeight="1" spans="1:13">
      <c r="A55" s="6">
        <v>54</v>
      </c>
      <c r="B55" s="10" t="s">
        <v>83</v>
      </c>
      <c r="C55" s="12" t="s">
        <v>81</v>
      </c>
      <c r="D55" s="11" t="s">
        <v>82</v>
      </c>
      <c r="E55" s="6">
        <v>75.5</v>
      </c>
      <c r="F55" s="6">
        <f t="shared" si="0"/>
        <v>50.33</v>
      </c>
      <c r="G55" s="6">
        <f t="shared" si="1"/>
        <v>30.2</v>
      </c>
      <c r="H55" s="6">
        <v>82.48</v>
      </c>
      <c r="I55" s="6">
        <f t="shared" si="4"/>
        <v>32.99</v>
      </c>
      <c r="J55" s="6">
        <f t="shared" si="5"/>
        <v>63.19</v>
      </c>
      <c r="K55" s="6">
        <v>2</v>
      </c>
      <c r="L55" s="10" t="s">
        <v>16</v>
      </c>
      <c r="M55" s="11"/>
    </row>
    <row r="56" ht="27" customHeight="1" spans="1:13">
      <c r="A56" s="6">
        <v>55</v>
      </c>
      <c r="B56" s="7" t="s">
        <v>84</v>
      </c>
      <c r="C56" s="12" t="s">
        <v>81</v>
      </c>
      <c r="D56" s="11" t="s">
        <v>82</v>
      </c>
      <c r="E56" s="6">
        <v>73.5</v>
      </c>
      <c r="F56" s="6">
        <f t="shared" si="0"/>
        <v>49</v>
      </c>
      <c r="G56" s="6">
        <f t="shared" si="1"/>
        <v>29.4</v>
      </c>
      <c r="H56" s="6">
        <v>77.86</v>
      </c>
      <c r="I56" s="6">
        <f t="shared" si="4"/>
        <v>31.14</v>
      </c>
      <c r="J56" s="6">
        <f t="shared" si="5"/>
        <v>60.54</v>
      </c>
      <c r="K56" s="6">
        <v>3</v>
      </c>
      <c r="L56" s="6"/>
      <c r="M56" s="14"/>
    </row>
    <row r="57" ht="27" customHeight="1" spans="1:13">
      <c r="A57" s="6">
        <v>56</v>
      </c>
      <c r="B57" s="7" t="s">
        <v>85</v>
      </c>
      <c r="C57" s="12" t="s">
        <v>81</v>
      </c>
      <c r="D57" s="11" t="s">
        <v>82</v>
      </c>
      <c r="E57" s="6">
        <v>73</v>
      </c>
      <c r="F57" s="6">
        <f t="shared" si="0"/>
        <v>48.67</v>
      </c>
      <c r="G57" s="6">
        <f t="shared" si="1"/>
        <v>29.2</v>
      </c>
      <c r="H57" s="6">
        <v>76.5</v>
      </c>
      <c r="I57" s="6">
        <f t="shared" si="4"/>
        <v>30.6</v>
      </c>
      <c r="J57" s="6">
        <f t="shared" si="5"/>
        <v>59.8</v>
      </c>
      <c r="K57" s="6">
        <v>4</v>
      </c>
      <c r="L57" s="6"/>
      <c r="M57" s="14"/>
    </row>
    <row r="58" ht="27" customHeight="1" spans="1:13">
      <c r="A58" s="6">
        <v>57</v>
      </c>
      <c r="B58" s="7" t="s">
        <v>86</v>
      </c>
      <c r="C58" s="12" t="s">
        <v>81</v>
      </c>
      <c r="D58" s="11" t="s">
        <v>82</v>
      </c>
      <c r="E58" s="6">
        <v>70.5</v>
      </c>
      <c r="F58" s="6">
        <f t="shared" si="0"/>
        <v>47</v>
      </c>
      <c r="G58" s="6">
        <f t="shared" si="1"/>
        <v>28.2</v>
      </c>
      <c r="H58" s="6">
        <v>69.8</v>
      </c>
      <c r="I58" s="6">
        <f t="shared" si="4"/>
        <v>27.92</v>
      </c>
      <c r="J58" s="6">
        <f t="shared" si="5"/>
        <v>56.12</v>
      </c>
      <c r="K58" s="6">
        <v>5</v>
      </c>
      <c r="L58" s="6"/>
      <c r="M58" s="14"/>
    </row>
    <row r="59" ht="27" customHeight="1" spans="1:13">
      <c r="A59" s="6">
        <v>58</v>
      </c>
      <c r="B59" s="7" t="s">
        <v>87</v>
      </c>
      <c r="C59" s="12" t="s">
        <v>81</v>
      </c>
      <c r="D59" s="11" t="s">
        <v>82</v>
      </c>
      <c r="E59" s="6">
        <v>72.5</v>
      </c>
      <c r="F59" s="6">
        <f t="shared" si="0"/>
        <v>48.33</v>
      </c>
      <c r="G59" s="6">
        <f t="shared" si="1"/>
        <v>29</v>
      </c>
      <c r="H59" s="6">
        <v>61.2</v>
      </c>
      <c r="I59" s="6">
        <f t="shared" si="4"/>
        <v>24.48</v>
      </c>
      <c r="J59" s="6">
        <f t="shared" si="5"/>
        <v>53.48</v>
      </c>
      <c r="K59" s="6">
        <v>6</v>
      </c>
      <c r="L59" s="6"/>
      <c r="M59" s="14"/>
    </row>
    <row r="60" ht="27" customHeight="1" spans="1:13">
      <c r="A60" s="6">
        <v>59</v>
      </c>
      <c r="B60" s="7" t="s">
        <v>88</v>
      </c>
      <c r="C60" s="12" t="s">
        <v>81</v>
      </c>
      <c r="D60" s="11" t="s">
        <v>89</v>
      </c>
      <c r="E60" s="6">
        <v>88.5</v>
      </c>
      <c r="F60" s="6">
        <f t="shared" si="0"/>
        <v>59</v>
      </c>
      <c r="G60" s="6">
        <f t="shared" si="1"/>
        <v>35.4</v>
      </c>
      <c r="H60" s="6">
        <v>79.8</v>
      </c>
      <c r="I60" s="6">
        <f t="shared" si="4"/>
        <v>31.92</v>
      </c>
      <c r="J60" s="6">
        <f t="shared" si="5"/>
        <v>67.32</v>
      </c>
      <c r="K60" s="6">
        <v>1</v>
      </c>
      <c r="L60" s="10" t="s">
        <v>16</v>
      </c>
      <c r="M60" s="14" t="s">
        <v>17</v>
      </c>
    </row>
    <row r="61" ht="27" customHeight="1" spans="1:13">
      <c r="A61" s="6">
        <v>60</v>
      </c>
      <c r="B61" s="7" t="s">
        <v>90</v>
      </c>
      <c r="C61" s="12" t="s">
        <v>81</v>
      </c>
      <c r="D61" s="11" t="s">
        <v>89</v>
      </c>
      <c r="E61" s="6">
        <v>85.5</v>
      </c>
      <c r="F61" s="6">
        <f t="shared" si="0"/>
        <v>57</v>
      </c>
      <c r="G61" s="6">
        <f t="shared" si="1"/>
        <v>34.2</v>
      </c>
      <c r="H61" s="6">
        <v>81.44</v>
      </c>
      <c r="I61" s="6">
        <f t="shared" si="4"/>
        <v>32.58</v>
      </c>
      <c r="J61" s="6">
        <f t="shared" si="5"/>
        <v>66.78</v>
      </c>
      <c r="K61" s="6">
        <v>2</v>
      </c>
      <c r="L61" s="10" t="s">
        <v>16</v>
      </c>
      <c r="M61" s="14" t="s">
        <v>17</v>
      </c>
    </row>
    <row r="62" ht="27" customHeight="1" spans="1:13">
      <c r="A62" s="6">
        <v>61</v>
      </c>
      <c r="B62" s="7" t="s">
        <v>91</v>
      </c>
      <c r="C62" s="12" t="s">
        <v>81</v>
      </c>
      <c r="D62" s="11" t="s">
        <v>89</v>
      </c>
      <c r="E62" s="6">
        <v>81</v>
      </c>
      <c r="F62" s="6">
        <f t="shared" si="0"/>
        <v>54</v>
      </c>
      <c r="G62" s="6">
        <f t="shared" si="1"/>
        <v>32.4</v>
      </c>
      <c r="H62" s="6">
        <v>79.98</v>
      </c>
      <c r="I62" s="6">
        <f t="shared" si="4"/>
        <v>31.99</v>
      </c>
      <c r="J62" s="6">
        <f t="shared" si="5"/>
        <v>64.39</v>
      </c>
      <c r="K62" s="6">
        <v>3</v>
      </c>
      <c r="L62" s="10" t="s">
        <v>16</v>
      </c>
      <c r="M62" s="14" t="s">
        <v>17</v>
      </c>
    </row>
    <row r="63" ht="27" customHeight="1" spans="1:13">
      <c r="A63" s="6">
        <v>62</v>
      </c>
      <c r="B63" s="13" t="s">
        <v>92</v>
      </c>
      <c r="C63" s="12" t="s">
        <v>81</v>
      </c>
      <c r="D63" s="11" t="s">
        <v>89</v>
      </c>
      <c r="E63" s="6">
        <v>76.5</v>
      </c>
      <c r="F63" s="6">
        <f t="shared" si="0"/>
        <v>51</v>
      </c>
      <c r="G63" s="6">
        <f t="shared" si="1"/>
        <v>30.6</v>
      </c>
      <c r="H63" s="6">
        <v>78.94</v>
      </c>
      <c r="I63" s="6">
        <f t="shared" si="4"/>
        <v>31.58</v>
      </c>
      <c r="J63" s="6">
        <f t="shared" si="5"/>
        <v>62.18</v>
      </c>
      <c r="K63" s="6">
        <v>4</v>
      </c>
      <c r="L63" s="6"/>
      <c r="M63" s="14" t="s">
        <v>17</v>
      </c>
    </row>
    <row r="64" ht="27" customHeight="1" spans="1:13">
      <c r="A64" s="6">
        <v>63</v>
      </c>
      <c r="B64" s="13" t="s">
        <v>93</v>
      </c>
      <c r="C64" s="12" t="s">
        <v>81</v>
      </c>
      <c r="D64" s="11" t="s">
        <v>89</v>
      </c>
      <c r="E64" s="6">
        <v>73.5</v>
      </c>
      <c r="F64" s="6">
        <f t="shared" si="0"/>
        <v>49</v>
      </c>
      <c r="G64" s="6">
        <f t="shared" si="1"/>
        <v>29.4</v>
      </c>
      <c r="H64" s="6">
        <v>79.48</v>
      </c>
      <c r="I64" s="6">
        <f t="shared" si="4"/>
        <v>31.79</v>
      </c>
      <c r="J64" s="6">
        <f t="shared" si="5"/>
        <v>61.19</v>
      </c>
      <c r="K64" s="6">
        <v>5</v>
      </c>
      <c r="L64" s="6"/>
      <c r="M64" s="14" t="s">
        <v>17</v>
      </c>
    </row>
    <row r="65" ht="27" customHeight="1" spans="1:13">
      <c r="A65" s="6">
        <v>64</v>
      </c>
      <c r="B65" s="7" t="s">
        <v>94</v>
      </c>
      <c r="C65" s="12" t="s">
        <v>81</v>
      </c>
      <c r="D65" s="11" t="s">
        <v>89</v>
      </c>
      <c r="E65" s="6">
        <v>73</v>
      </c>
      <c r="F65" s="6">
        <f t="shared" si="0"/>
        <v>48.67</v>
      </c>
      <c r="G65" s="6">
        <f t="shared" si="1"/>
        <v>29.2</v>
      </c>
      <c r="H65" s="6">
        <v>79.76</v>
      </c>
      <c r="I65" s="6">
        <f t="shared" si="4"/>
        <v>31.9</v>
      </c>
      <c r="J65" s="6">
        <f t="shared" si="5"/>
        <v>61.1</v>
      </c>
      <c r="K65" s="6">
        <v>6</v>
      </c>
      <c r="L65" s="6"/>
      <c r="M65" s="14" t="s">
        <v>17</v>
      </c>
    </row>
    <row r="66" ht="27" customHeight="1" spans="1:13">
      <c r="A66" s="6">
        <v>65</v>
      </c>
      <c r="B66" s="10" t="s">
        <v>95</v>
      </c>
      <c r="C66" s="12" t="s">
        <v>81</v>
      </c>
      <c r="D66" s="11" t="s">
        <v>89</v>
      </c>
      <c r="E66" s="6">
        <v>76</v>
      </c>
      <c r="F66" s="6">
        <f t="shared" ref="F66:F96" si="6">ROUND(E66/1.5,2)</f>
        <v>50.67</v>
      </c>
      <c r="G66" s="6">
        <f t="shared" ref="G66:G96" si="7">ROUND(F66*0.6,2)</f>
        <v>30.4</v>
      </c>
      <c r="H66" s="6">
        <v>75.36</v>
      </c>
      <c r="I66" s="6">
        <f t="shared" si="4"/>
        <v>30.14</v>
      </c>
      <c r="J66" s="6">
        <f t="shared" si="5"/>
        <v>60.54</v>
      </c>
      <c r="K66" s="6">
        <v>7</v>
      </c>
      <c r="L66" s="6"/>
      <c r="M66" s="6" t="s">
        <v>17</v>
      </c>
    </row>
    <row r="67" ht="27" customHeight="1" spans="1:13">
      <c r="A67" s="6">
        <v>66</v>
      </c>
      <c r="B67" s="10" t="s">
        <v>96</v>
      </c>
      <c r="C67" s="12" t="s">
        <v>81</v>
      </c>
      <c r="D67" s="11" t="s">
        <v>89</v>
      </c>
      <c r="E67" s="6">
        <v>74</v>
      </c>
      <c r="F67" s="6">
        <f t="shared" si="6"/>
        <v>49.33</v>
      </c>
      <c r="G67" s="6">
        <f t="shared" si="7"/>
        <v>29.6</v>
      </c>
      <c r="H67" s="6">
        <v>76</v>
      </c>
      <c r="I67" s="6">
        <f t="shared" si="4"/>
        <v>30.4</v>
      </c>
      <c r="J67" s="6">
        <f t="shared" si="5"/>
        <v>60</v>
      </c>
      <c r="K67" s="6">
        <v>8</v>
      </c>
      <c r="L67" s="6"/>
      <c r="M67" s="6" t="s">
        <v>17</v>
      </c>
    </row>
    <row r="68" ht="27" customHeight="1" spans="1:13">
      <c r="A68" s="6">
        <v>67</v>
      </c>
      <c r="B68" s="7" t="s">
        <v>97</v>
      </c>
      <c r="C68" s="12" t="s">
        <v>81</v>
      </c>
      <c r="D68" s="11" t="s">
        <v>89</v>
      </c>
      <c r="E68" s="6">
        <v>74.5</v>
      </c>
      <c r="F68" s="6">
        <f t="shared" si="6"/>
        <v>49.67</v>
      </c>
      <c r="G68" s="6">
        <f t="shared" si="7"/>
        <v>29.8</v>
      </c>
      <c r="H68" s="6">
        <v>69.76</v>
      </c>
      <c r="I68" s="6">
        <f t="shared" si="4"/>
        <v>27.9</v>
      </c>
      <c r="J68" s="6">
        <f t="shared" si="5"/>
        <v>57.7</v>
      </c>
      <c r="K68" s="6">
        <v>9</v>
      </c>
      <c r="L68" s="6"/>
      <c r="M68" s="14" t="s">
        <v>17</v>
      </c>
    </row>
    <row r="69" ht="27" customHeight="1" spans="1:13">
      <c r="A69" s="6">
        <v>68</v>
      </c>
      <c r="B69" s="7" t="s">
        <v>98</v>
      </c>
      <c r="C69" s="12" t="s">
        <v>99</v>
      </c>
      <c r="D69" s="9" t="s">
        <v>82</v>
      </c>
      <c r="E69" s="6">
        <v>84.5</v>
      </c>
      <c r="F69" s="6">
        <f t="shared" si="6"/>
        <v>56.33</v>
      </c>
      <c r="G69" s="6">
        <f t="shared" si="7"/>
        <v>33.8</v>
      </c>
      <c r="H69" s="6">
        <v>84</v>
      </c>
      <c r="I69" s="6">
        <f t="shared" si="4"/>
        <v>33.6</v>
      </c>
      <c r="J69" s="6">
        <f t="shared" si="5"/>
        <v>67.4</v>
      </c>
      <c r="K69" s="6">
        <v>1</v>
      </c>
      <c r="L69" s="10" t="s">
        <v>16</v>
      </c>
      <c r="M69" s="14"/>
    </row>
    <row r="70" ht="27" customHeight="1" spans="1:13">
      <c r="A70" s="6">
        <v>69</v>
      </c>
      <c r="B70" s="7" t="s">
        <v>100</v>
      </c>
      <c r="C70" s="12" t="s">
        <v>99</v>
      </c>
      <c r="D70" s="9" t="s">
        <v>82</v>
      </c>
      <c r="E70" s="6">
        <v>79</v>
      </c>
      <c r="F70" s="6">
        <f t="shared" si="6"/>
        <v>52.67</v>
      </c>
      <c r="G70" s="6">
        <f t="shared" si="7"/>
        <v>31.6</v>
      </c>
      <c r="H70" s="6">
        <v>81.96</v>
      </c>
      <c r="I70" s="6">
        <f t="shared" si="4"/>
        <v>32.78</v>
      </c>
      <c r="J70" s="6">
        <f t="shared" si="5"/>
        <v>64.38</v>
      </c>
      <c r="K70" s="6">
        <v>2</v>
      </c>
      <c r="L70" s="6"/>
      <c r="M70" s="14"/>
    </row>
    <row r="71" ht="27" customHeight="1" spans="1:13">
      <c r="A71" s="6">
        <v>70</v>
      </c>
      <c r="B71" s="7" t="s">
        <v>101</v>
      </c>
      <c r="C71" s="12" t="s">
        <v>99</v>
      </c>
      <c r="D71" s="9" t="s">
        <v>82</v>
      </c>
      <c r="E71" s="6">
        <v>77</v>
      </c>
      <c r="F71" s="6">
        <f t="shared" si="6"/>
        <v>51.33</v>
      </c>
      <c r="G71" s="6">
        <f t="shared" si="7"/>
        <v>30.8</v>
      </c>
      <c r="H71" s="6">
        <v>77.48</v>
      </c>
      <c r="I71" s="6">
        <f t="shared" si="4"/>
        <v>30.99</v>
      </c>
      <c r="J71" s="6">
        <f t="shared" si="5"/>
        <v>61.79</v>
      </c>
      <c r="K71" s="6">
        <v>3</v>
      </c>
      <c r="L71" s="6"/>
      <c r="M71" s="14"/>
    </row>
    <row r="72" ht="27" customHeight="1" spans="1:13">
      <c r="A72" s="6">
        <v>71</v>
      </c>
      <c r="B72" s="7" t="s">
        <v>102</v>
      </c>
      <c r="C72" s="12" t="s">
        <v>103</v>
      </c>
      <c r="D72" s="9" t="s">
        <v>15</v>
      </c>
      <c r="E72" s="6">
        <v>97</v>
      </c>
      <c r="F72" s="6">
        <f t="shared" si="6"/>
        <v>64.67</v>
      </c>
      <c r="G72" s="6">
        <f t="shared" si="7"/>
        <v>38.8</v>
      </c>
      <c r="H72" s="6">
        <v>84.7</v>
      </c>
      <c r="I72" s="6">
        <f t="shared" si="4"/>
        <v>33.88</v>
      </c>
      <c r="J72" s="6">
        <f t="shared" si="5"/>
        <v>72.68</v>
      </c>
      <c r="K72" s="6">
        <v>1</v>
      </c>
      <c r="L72" s="10" t="s">
        <v>16</v>
      </c>
      <c r="M72" s="14" t="s">
        <v>17</v>
      </c>
    </row>
    <row r="73" ht="27" customHeight="1" spans="1:13">
      <c r="A73" s="6">
        <v>72</v>
      </c>
      <c r="B73" s="7" t="s">
        <v>104</v>
      </c>
      <c r="C73" s="12" t="s">
        <v>103</v>
      </c>
      <c r="D73" s="9" t="s">
        <v>15</v>
      </c>
      <c r="E73" s="6">
        <v>98</v>
      </c>
      <c r="F73" s="6">
        <f t="shared" si="6"/>
        <v>65.33</v>
      </c>
      <c r="G73" s="6">
        <f t="shared" si="7"/>
        <v>39.2</v>
      </c>
      <c r="H73" s="6">
        <v>80.3</v>
      </c>
      <c r="I73" s="6">
        <f t="shared" si="4"/>
        <v>32.12</v>
      </c>
      <c r="J73" s="6">
        <f t="shared" si="5"/>
        <v>71.32</v>
      </c>
      <c r="K73" s="6">
        <v>2</v>
      </c>
      <c r="L73" s="6"/>
      <c r="M73" s="14" t="s">
        <v>17</v>
      </c>
    </row>
    <row r="74" ht="27" customHeight="1" spans="1:13">
      <c r="A74" s="6">
        <v>73</v>
      </c>
      <c r="B74" s="7" t="s">
        <v>105</v>
      </c>
      <c r="C74" s="12" t="s">
        <v>103</v>
      </c>
      <c r="D74" s="9" t="s">
        <v>15</v>
      </c>
      <c r="E74" s="6">
        <v>90</v>
      </c>
      <c r="F74" s="6">
        <f t="shared" si="6"/>
        <v>60</v>
      </c>
      <c r="G74" s="6">
        <f t="shared" si="7"/>
        <v>36</v>
      </c>
      <c r="H74" s="6">
        <v>77.76</v>
      </c>
      <c r="I74" s="6">
        <f t="shared" si="4"/>
        <v>31.1</v>
      </c>
      <c r="J74" s="6">
        <f t="shared" si="5"/>
        <v>67.1</v>
      </c>
      <c r="K74" s="6">
        <v>3</v>
      </c>
      <c r="L74" s="6"/>
      <c r="M74" s="14" t="s">
        <v>17</v>
      </c>
    </row>
    <row r="75" ht="27" customHeight="1" spans="1:13">
      <c r="A75" s="6">
        <v>74</v>
      </c>
      <c r="B75" s="7" t="s">
        <v>106</v>
      </c>
      <c r="C75" s="12" t="s">
        <v>107</v>
      </c>
      <c r="D75" s="9" t="s">
        <v>15</v>
      </c>
      <c r="E75" s="6">
        <v>109.5</v>
      </c>
      <c r="F75" s="6">
        <f t="shared" si="6"/>
        <v>73</v>
      </c>
      <c r="G75" s="6">
        <f t="shared" si="7"/>
        <v>43.8</v>
      </c>
      <c r="H75" s="6">
        <v>79.4</v>
      </c>
      <c r="I75" s="6">
        <f t="shared" si="4"/>
        <v>31.76</v>
      </c>
      <c r="J75" s="6">
        <f t="shared" si="5"/>
        <v>75.56</v>
      </c>
      <c r="K75" s="6">
        <v>1</v>
      </c>
      <c r="L75" s="10" t="s">
        <v>16</v>
      </c>
      <c r="M75" s="14" t="s">
        <v>17</v>
      </c>
    </row>
    <row r="76" ht="27" customHeight="1" spans="1:13">
      <c r="A76" s="6">
        <v>75</v>
      </c>
      <c r="B76" s="7" t="s">
        <v>108</v>
      </c>
      <c r="C76" s="12" t="s">
        <v>107</v>
      </c>
      <c r="D76" s="9" t="s">
        <v>15</v>
      </c>
      <c r="E76" s="6">
        <v>100</v>
      </c>
      <c r="F76" s="6">
        <f t="shared" si="6"/>
        <v>66.67</v>
      </c>
      <c r="G76" s="6">
        <f t="shared" si="7"/>
        <v>40</v>
      </c>
      <c r="H76" s="6">
        <v>79.3</v>
      </c>
      <c r="I76" s="6">
        <f t="shared" si="4"/>
        <v>31.72</v>
      </c>
      <c r="J76" s="6">
        <f t="shared" si="5"/>
        <v>71.72</v>
      </c>
      <c r="K76" s="6">
        <v>2</v>
      </c>
      <c r="L76" s="6"/>
      <c r="M76" s="14" t="s">
        <v>17</v>
      </c>
    </row>
    <row r="77" ht="27" customHeight="1" spans="1:13">
      <c r="A77" s="6">
        <v>76</v>
      </c>
      <c r="B77" s="7" t="s">
        <v>109</v>
      </c>
      <c r="C77" s="12" t="s">
        <v>107</v>
      </c>
      <c r="D77" s="9" t="s">
        <v>15</v>
      </c>
      <c r="E77" s="6">
        <v>97.5</v>
      </c>
      <c r="F77" s="6">
        <f t="shared" si="6"/>
        <v>65</v>
      </c>
      <c r="G77" s="6">
        <f t="shared" si="7"/>
        <v>39</v>
      </c>
      <c r="H77" s="6">
        <v>72.5</v>
      </c>
      <c r="I77" s="6">
        <f t="shared" si="4"/>
        <v>29</v>
      </c>
      <c r="J77" s="6">
        <f t="shared" si="5"/>
        <v>68</v>
      </c>
      <c r="K77" s="6">
        <v>3</v>
      </c>
      <c r="L77" s="6"/>
      <c r="M77" s="14" t="s">
        <v>17</v>
      </c>
    </row>
    <row r="78" ht="27" customHeight="1" spans="1:13">
      <c r="A78" s="6">
        <v>77</v>
      </c>
      <c r="B78" s="7" t="s">
        <v>110</v>
      </c>
      <c r="C78" s="12" t="s">
        <v>111</v>
      </c>
      <c r="D78" s="9" t="s">
        <v>15</v>
      </c>
      <c r="E78" s="6">
        <v>108</v>
      </c>
      <c r="F78" s="6">
        <f t="shared" si="6"/>
        <v>72</v>
      </c>
      <c r="G78" s="6">
        <f t="shared" si="7"/>
        <v>43.2</v>
      </c>
      <c r="H78" s="6">
        <v>83.4</v>
      </c>
      <c r="I78" s="6">
        <f t="shared" si="4"/>
        <v>33.36</v>
      </c>
      <c r="J78" s="6">
        <f t="shared" si="5"/>
        <v>76.56</v>
      </c>
      <c r="K78" s="6">
        <v>1</v>
      </c>
      <c r="L78" s="10" t="s">
        <v>16</v>
      </c>
      <c r="M78" s="14" t="s">
        <v>17</v>
      </c>
    </row>
    <row r="79" ht="27" customHeight="1" spans="1:13">
      <c r="A79" s="6">
        <v>78</v>
      </c>
      <c r="B79" s="7" t="s">
        <v>112</v>
      </c>
      <c r="C79" s="12" t="s">
        <v>111</v>
      </c>
      <c r="D79" s="9" t="s">
        <v>15</v>
      </c>
      <c r="E79" s="6">
        <v>107.5</v>
      </c>
      <c r="F79" s="6">
        <f t="shared" si="6"/>
        <v>71.67</v>
      </c>
      <c r="G79" s="6">
        <f t="shared" si="7"/>
        <v>43</v>
      </c>
      <c r="H79" s="6">
        <v>83.2</v>
      </c>
      <c r="I79" s="6">
        <f t="shared" si="4"/>
        <v>33.28</v>
      </c>
      <c r="J79" s="6">
        <f t="shared" si="5"/>
        <v>76.28</v>
      </c>
      <c r="K79" s="6">
        <v>2</v>
      </c>
      <c r="L79" s="10" t="s">
        <v>16</v>
      </c>
      <c r="M79" s="14" t="s">
        <v>17</v>
      </c>
    </row>
    <row r="80" ht="27" customHeight="1" spans="1:13">
      <c r="A80" s="6">
        <v>79</v>
      </c>
      <c r="B80" s="7" t="s">
        <v>113</v>
      </c>
      <c r="C80" s="12" t="s">
        <v>111</v>
      </c>
      <c r="D80" s="9" t="s">
        <v>15</v>
      </c>
      <c r="E80" s="6">
        <v>104</v>
      </c>
      <c r="F80" s="6">
        <f t="shared" si="6"/>
        <v>69.33</v>
      </c>
      <c r="G80" s="6">
        <f t="shared" si="7"/>
        <v>41.6</v>
      </c>
      <c r="H80" s="6">
        <v>86.2</v>
      </c>
      <c r="I80" s="6">
        <f t="shared" si="4"/>
        <v>34.48</v>
      </c>
      <c r="J80" s="6">
        <f t="shared" si="5"/>
        <v>76.08</v>
      </c>
      <c r="K80" s="6">
        <v>3</v>
      </c>
      <c r="L80" s="10" t="s">
        <v>16</v>
      </c>
      <c r="M80" s="14" t="s">
        <v>17</v>
      </c>
    </row>
    <row r="81" ht="27" customHeight="1" spans="1:13">
      <c r="A81" s="6">
        <v>80</v>
      </c>
      <c r="B81" s="7" t="s">
        <v>114</v>
      </c>
      <c r="C81" s="12" t="s">
        <v>111</v>
      </c>
      <c r="D81" s="9" t="s">
        <v>15</v>
      </c>
      <c r="E81" s="6">
        <v>101</v>
      </c>
      <c r="F81" s="6">
        <f t="shared" si="6"/>
        <v>67.33</v>
      </c>
      <c r="G81" s="6">
        <f t="shared" si="7"/>
        <v>40.4</v>
      </c>
      <c r="H81" s="6">
        <v>86.2</v>
      </c>
      <c r="I81" s="6">
        <f t="shared" si="4"/>
        <v>34.48</v>
      </c>
      <c r="J81" s="6">
        <f t="shared" si="5"/>
        <v>74.88</v>
      </c>
      <c r="K81" s="6">
        <v>4</v>
      </c>
      <c r="L81" s="10" t="s">
        <v>16</v>
      </c>
      <c r="M81" s="14" t="s">
        <v>17</v>
      </c>
    </row>
    <row r="82" ht="27" customHeight="1" spans="1:13">
      <c r="A82" s="6">
        <v>81</v>
      </c>
      <c r="B82" s="7" t="s">
        <v>115</v>
      </c>
      <c r="C82" s="12" t="s">
        <v>111</v>
      </c>
      <c r="D82" s="9" t="s">
        <v>15</v>
      </c>
      <c r="E82" s="6">
        <v>105</v>
      </c>
      <c r="F82" s="6">
        <f t="shared" si="6"/>
        <v>70</v>
      </c>
      <c r="G82" s="6">
        <f t="shared" si="7"/>
        <v>42</v>
      </c>
      <c r="H82" s="6">
        <v>81.8</v>
      </c>
      <c r="I82" s="6">
        <f t="shared" si="4"/>
        <v>32.72</v>
      </c>
      <c r="J82" s="6">
        <f t="shared" si="5"/>
        <v>74.72</v>
      </c>
      <c r="K82" s="6">
        <v>5</v>
      </c>
      <c r="L82" s="6"/>
      <c r="M82" s="14" t="s">
        <v>17</v>
      </c>
    </row>
    <row r="83" ht="27" customHeight="1" spans="1:13">
      <c r="A83" s="6">
        <v>82</v>
      </c>
      <c r="B83" s="7" t="s">
        <v>116</v>
      </c>
      <c r="C83" s="12" t="s">
        <v>111</v>
      </c>
      <c r="D83" s="9" t="s">
        <v>15</v>
      </c>
      <c r="E83" s="6">
        <v>103</v>
      </c>
      <c r="F83" s="6">
        <f t="shared" si="6"/>
        <v>68.67</v>
      </c>
      <c r="G83" s="6">
        <f t="shared" si="7"/>
        <v>41.2</v>
      </c>
      <c r="H83" s="6">
        <v>83.2</v>
      </c>
      <c r="I83" s="6">
        <f t="shared" si="4"/>
        <v>33.28</v>
      </c>
      <c r="J83" s="6">
        <f t="shared" si="5"/>
        <v>74.48</v>
      </c>
      <c r="K83" s="6">
        <v>6</v>
      </c>
      <c r="L83" s="6"/>
      <c r="M83" s="14" t="s">
        <v>17</v>
      </c>
    </row>
    <row r="84" ht="27" customHeight="1" spans="1:13">
      <c r="A84" s="6">
        <v>83</v>
      </c>
      <c r="B84" s="7" t="s">
        <v>117</v>
      </c>
      <c r="C84" s="12" t="s">
        <v>111</v>
      </c>
      <c r="D84" s="9" t="s">
        <v>15</v>
      </c>
      <c r="E84" s="6">
        <v>101.5</v>
      </c>
      <c r="F84" s="6">
        <f t="shared" si="6"/>
        <v>67.67</v>
      </c>
      <c r="G84" s="6">
        <f t="shared" si="7"/>
        <v>40.6</v>
      </c>
      <c r="H84" s="6">
        <v>84</v>
      </c>
      <c r="I84" s="6">
        <f t="shared" si="4"/>
        <v>33.6</v>
      </c>
      <c r="J84" s="6">
        <f t="shared" si="5"/>
        <v>74.2</v>
      </c>
      <c r="K84" s="6">
        <v>7</v>
      </c>
      <c r="L84" s="6"/>
      <c r="M84" s="14" t="s">
        <v>17</v>
      </c>
    </row>
    <row r="85" ht="27" customHeight="1" spans="1:13">
      <c r="A85" s="6">
        <v>84</v>
      </c>
      <c r="B85" s="7" t="s">
        <v>118</v>
      </c>
      <c r="C85" s="12" t="s">
        <v>111</v>
      </c>
      <c r="D85" s="9" t="s">
        <v>15</v>
      </c>
      <c r="E85" s="6">
        <v>102</v>
      </c>
      <c r="F85" s="6">
        <f t="shared" si="6"/>
        <v>68</v>
      </c>
      <c r="G85" s="6">
        <f t="shared" si="7"/>
        <v>40.8</v>
      </c>
      <c r="H85" s="6">
        <v>82</v>
      </c>
      <c r="I85" s="6">
        <f t="shared" si="4"/>
        <v>32.8</v>
      </c>
      <c r="J85" s="6">
        <f t="shared" si="5"/>
        <v>73.6</v>
      </c>
      <c r="K85" s="6">
        <v>8</v>
      </c>
      <c r="L85" s="6"/>
      <c r="M85" s="14" t="s">
        <v>17</v>
      </c>
    </row>
    <row r="86" ht="27" customHeight="1" spans="1:13">
      <c r="A86" s="6">
        <v>85</v>
      </c>
      <c r="B86" s="7" t="s">
        <v>119</v>
      </c>
      <c r="C86" s="12" t="s">
        <v>111</v>
      </c>
      <c r="D86" s="9" t="s">
        <v>15</v>
      </c>
      <c r="E86" s="6">
        <v>103.5</v>
      </c>
      <c r="F86" s="6">
        <f t="shared" si="6"/>
        <v>69</v>
      </c>
      <c r="G86" s="6">
        <f t="shared" si="7"/>
        <v>41.4</v>
      </c>
      <c r="H86" s="6">
        <v>80</v>
      </c>
      <c r="I86" s="6">
        <f t="shared" si="4"/>
        <v>32</v>
      </c>
      <c r="J86" s="6">
        <f t="shared" si="5"/>
        <v>73.4</v>
      </c>
      <c r="K86" s="6">
        <v>9</v>
      </c>
      <c r="L86" s="6"/>
      <c r="M86" s="14" t="s">
        <v>17</v>
      </c>
    </row>
    <row r="87" ht="27" customHeight="1" spans="1:13">
      <c r="A87" s="6">
        <v>86</v>
      </c>
      <c r="B87" s="7" t="s">
        <v>120</v>
      </c>
      <c r="C87" s="12" t="s">
        <v>111</v>
      </c>
      <c r="D87" s="9" t="s">
        <v>15</v>
      </c>
      <c r="E87" s="6">
        <v>104.5</v>
      </c>
      <c r="F87" s="6">
        <f t="shared" si="6"/>
        <v>69.67</v>
      </c>
      <c r="G87" s="6">
        <f t="shared" si="7"/>
        <v>41.8</v>
      </c>
      <c r="H87" s="6">
        <v>78.6</v>
      </c>
      <c r="I87" s="6">
        <f t="shared" si="4"/>
        <v>31.44</v>
      </c>
      <c r="J87" s="6">
        <f t="shared" si="5"/>
        <v>73.24</v>
      </c>
      <c r="K87" s="6">
        <v>10</v>
      </c>
      <c r="L87" s="6"/>
      <c r="M87" s="14" t="s">
        <v>17</v>
      </c>
    </row>
    <row r="88" ht="27" customHeight="1" spans="1:13">
      <c r="A88" s="6">
        <v>87</v>
      </c>
      <c r="B88" s="7" t="s">
        <v>121</v>
      </c>
      <c r="C88" s="12" t="s">
        <v>111</v>
      </c>
      <c r="D88" s="9" t="s">
        <v>15</v>
      </c>
      <c r="E88" s="6">
        <v>100</v>
      </c>
      <c r="F88" s="6">
        <f t="shared" si="6"/>
        <v>66.67</v>
      </c>
      <c r="G88" s="6">
        <f t="shared" si="7"/>
        <v>40</v>
      </c>
      <c r="H88" s="6">
        <v>80.8</v>
      </c>
      <c r="I88" s="6">
        <f t="shared" si="4"/>
        <v>32.32</v>
      </c>
      <c r="J88" s="6">
        <f t="shared" si="5"/>
        <v>72.32</v>
      </c>
      <c r="K88" s="6">
        <v>11</v>
      </c>
      <c r="L88" s="6"/>
      <c r="M88" s="14" t="s">
        <v>17</v>
      </c>
    </row>
    <row r="89" ht="27" customHeight="1" spans="1:13">
      <c r="A89" s="6">
        <v>88</v>
      </c>
      <c r="B89" s="7" t="s">
        <v>122</v>
      </c>
      <c r="C89" s="12" t="s">
        <v>111</v>
      </c>
      <c r="D89" s="9" t="s">
        <v>15</v>
      </c>
      <c r="E89" s="6">
        <v>100</v>
      </c>
      <c r="F89" s="6">
        <f t="shared" si="6"/>
        <v>66.67</v>
      </c>
      <c r="G89" s="6">
        <f t="shared" si="7"/>
        <v>40</v>
      </c>
      <c r="H89" s="6">
        <v>80.4</v>
      </c>
      <c r="I89" s="6">
        <f t="shared" si="4"/>
        <v>32.16</v>
      </c>
      <c r="J89" s="6">
        <f t="shared" si="5"/>
        <v>72.16</v>
      </c>
      <c r="K89" s="6">
        <v>12</v>
      </c>
      <c r="L89" s="6"/>
      <c r="M89" s="14" t="s">
        <v>17</v>
      </c>
    </row>
    <row r="90" ht="27" customHeight="1" spans="1:13">
      <c r="A90" s="6">
        <v>89</v>
      </c>
      <c r="B90" s="7" t="s">
        <v>123</v>
      </c>
      <c r="C90" s="12" t="s">
        <v>111</v>
      </c>
      <c r="D90" s="9" t="s">
        <v>15</v>
      </c>
      <c r="E90" s="6">
        <v>100.5</v>
      </c>
      <c r="F90" s="6">
        <f t="shared" si="6"/>
        <v>67</v>
      </c>
      <c r="G90" s="6">
        <f t="shared" si="7"/>
        <v>40.2</v>
      </c>
      <c r="H90" s="6">
        <v>74.2</v>
      </c>
      <c r="I90" s="6">
        <f t="shared" si="4"/>
        <v>29.68</v>
      </c>
      <c r="J90" s="6">
        <f t="shared" si="5"/>
        <v>69.88</v>
      </c>
      <c r="K90" s="6">
        <v>13</v>
      </c>
      <c r="L90" s="6"/>
      <c r="M90" s="14" t="s">
        <v>17</v>
      </c>
    </row>
    <row r="91" ht="27" customHeight="1" spans="1:13">
      <c r="A91" s="6">
        <v>90</v>
      </c>
      <c r="B91" s="7" t="s">
        <v>124</v>
      </c>
      <c r="C91" s="12" t="s">
        <v>125</v>
      </c>
      <c r="D91" s="9" t="s">
        <v>15</v>
      </c>
      <c r="E91" s="6">
        <v>101</v>
      </c>
      <c r="F91" s="6">
        <f t="shared" si="6"/>
        <v>67.33</v>
      </c>
      <c r="G91" s="6">
        <f t="shared" si="7"/>
        <v>40.4</v>
      </c>
      <c r="H91" s="6">
        <v>84.1</v>
      </c>
      <c r="I91" s="6">
        <f t="shared" si="4"/>
        <v>33.64</v>
      </c>
      <c r="J91" s="6">
        <f t="shared" si="5"/>
        <v>74.04</v>
      </c>
      <c r="K91" s="6">
        <v>1</v>
      </c>
      <c r="L91" s="10" t="s">
        <v>16</v>
      </c>
      <c r="M91" s="14" t="s">
        <v>17</v>
      </c>
    </row>
    <row r="92" ht="27" customHeight="1" spans="1:13">
      <c r="A92" s="6">
        <v>91</v>
      </c>
      <c r="B92" s="7" t="s">
        <v>126</v>
      </c>
      <c r="C92" s="12" t="s">
        <v>125</v>
      </c>
      <c r="D92" s="9" t="s">
        <v>15</v>
      </c>
      <c r="E92" s="6">
        <v>91</v>
      </c>
      <c r="F92" s="6">
        <f t="shared" si="6"/>
        <v>60.67</v>
      </c>
      <c r="G92" s="6">
        <f t="shared" si="7"/>
        <v>36.4</v>
      </c>
      <c r="H92" s="6">
        <v>83.04</v>
      </c>
      <c r="I92" s="6">
        <f t="shared" si="4"/>
        <v>33.22</v>
      </c>
      <c r="J92" s="6">
        <f t="shared" si="5"/>
        <v>69.62</v>
      </c>
      <c r="K92" s="6">
        <v>2</v>
      </c>
      <c r="L92" s="6"/>
      <c r="M92" s="14" t="s">
        <v>17</v>
      </c>
    </row>
    <row r="93" ht="27" customHeight="1" spans="1:13">
      <c r="A93" s="6">
        <v>92</v>
      </c>
      <c r="B93" s="7" t="s">
        <v>127</v>
      </c>
      <c r="C93" s="12" t="s">
        <v>125</v>
      </c>
      <c r="D93" s="9" t="s">
        <v>15</v>
      </c>
      <c r="E93" s="6">
        <v>86</v>
      </c>
      <c r="F93" s="6">
        <f t="shared" si="6"/>
        <v>57.33</v>
      </c>
      <c r="G93" s="6">
        <f t="shared" si="7"/>
        <v>34.4</v>
      </c>
      <c r="H93" s="6">
        <v>83.51</v>
      </c>
      <c r="I93" s="6">
        <f t="shared" si="4"/>
        <v>33.4</v>
      </c>
      <c r="J93" s="6">
        <f t="shared" si="5"/>
        <v>67.8</v>
      </c>
      <c r="K93" s="6">
        <v>3</v>
      </c>
      <c r="L93" s="6"/>
      <c r="M93" s="14" t="s">
        <v>17</v>
      </c>
    </row>
    <row r="94" ht="27" customHeight="1" spans="1:13">
      <c r="A94" s="6">
        <v>93</v>
      </c>
      <c r="B94" s="7" t="s">
        <v>128</v>
      </c>
      <c r="C94" s="8" t="s">
        <v>129</v>
      </c>
      <c r="D94" s="9" t="s">
        <v>15</v>
      </c>
      <c r="E94" s="6">
        <v>100</v>
      </c>
      <c r="F94" s="6">
        <f t="shared" si="6"/>
        <v>66.67</v>
      </c>
      <c r="G94" s="6">
        <f t="shared" si="7"/>
        <v>40</v>
      </c>
      <c r="H94" s="6">
        <v>76.56</v>
      </c>
      <c r="I94" s="6">
        <f t="shared" si="4"/>
        <v>30.62</v>
      </c>
      <c r="J94" s="6">
        <f t="shared" si="5"/>
        <v>70.62</v>
      </c>
      <c r="K94" s="6">
        <v>1</v>
      </c>
      <c r="L94" s="10" t="s">
        <v>16</v>
      </c>
      <c r="M94" s="14" t="s">
        <v>17</v>
      </c>
    </row>
    <row r="95" ht="27" customHeight="1" spans="1:13">
      <c r="A95" s="6">
        <v>94</v>
      </c>
      <c r="B95" s="7" t="s">
        <v>130</v>
      </c>
      <c r="C95" s="8" t="s">
        <v>129</v>
      </c>
      <c r="D95" s="9" t="s">
        <v>15</v>
      </c>
      <c r="E95" s="6">
        <v>97.5</v>
      </c>
      <c r="F95" s="6">
        <f t="shared" si="6"/>
        <v>65</v>
      </c>
      <c r="G95" s="6">
        <f t="shared" si="7"/>
        <v>39</v>
      </c>
      <c r="H95" s="6">
        <v>78.56</v>
      </c>
      <c r="I95" s="6">
        <f t="shared" si="4"/>
        <v>31.42</v>
      </c>
      <c r="J95" s="6">
        <f t="shared" si="5"/>
        <v>70.42</v>
      </c>
      <c r="K95" s="6">
        <v>2</v>
      </c>
      <c r="L95" s="6"/>
      <c r="M95" s="14" t="s">
        <v>17</v>
      </c>
    </row>
    <row r="96" ht="27" customHeight="1" spans="1:13">
      <c r="A96" s="6">
        <v>95</v>
      </c>
      <c r="B96" s="7" t="s">
        <v>131</v>
      </c>
      <c r="C96" s="8" t="s">
        <v>129</v>
      </c>
      <c r="D96" s="9" t="s">
        <v>15</v>
      </c>
      <c r="E96" s="6">
        <v>93.5</v>
      </c>
      <c r="F96" s="6">
        <f t="shared" si="6"/>
        <v>62.33</v>
      </c>
      <c r="G96" s="6">
        <f t="shared" si="7"/>
        <v>37.4</v>
      </c>
      <c r="H96" s="6">
        <v>81.54</v>
      </c>
      <c r="I96" s="6">
        <f t="shared" si="4"/>
        <v>32.62</v>
      </c>
      <c r="J96" s="6">
        <f t="shared" si="5"/>
        <v>70.02</v>
      </c>
      <c r="K96" s="6">
        <v>3</v>
      </c>
      <c r="L96" s="6"/>
      <c r="M96" s="14" t="s">
        <v>17</v>
      </c>
    </row>
  </sheetData>
  <sheetProtection password="EF3F" sheet="1" autoFilter="0" objects="1"/>
  <autoFilter ref="A1:M96">
    <extLst/>
  </autoFilter>
  <pageMargins left="0.751388888888889" right="0.747916666666667" top="0.984027777777778" bottom="0.511805555555556" header="0.590277777777778" footer="0.196527777777778"/>
  <pageSetup paperSize="9" scale="70" fitToHeight="0" pageOrder="overThenDown" orientation="portrait" cellComments="asDisplayed" useFirstPageNumber="1" horizontalDpi="600"/>
  <headerFooter alignWithMargins="0" scaleWithDoc="0">
    <oddHeader>&amp;C&amp;"方正小标宋简体"&amp;16务川自治县2020年公开招聘事业单位人员笔试、面试总成绩及进入体检人员名单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黄飞</cp:lastModifiedBy>
  <dcterms:created xsi:type="dcterms:W3CDTF">2020-11-14T08:34:00Z</dcterms:created>
  <dcterms:modified xsi:type="dcterms:W3CDTF">2020-11-14T09:03:06Z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