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925" windowHeight="9840"/>
  </bookViews>
  <sheets>
    <sheet name="贵州省康复医院" sheetId="1" r:id="rId1"/>
  </sheets>
  <definedNames>
    <definedName name="_xlnm._FilterDatabase" localSheetId="0" hidden="1">贵州省康复医院!$A$2:$L$26</definedName>
    <definedName name="_xlnm.Print_Area" localSheetId="0">贵州省康复医院!$A$1:$K$26</definedName>
  </definedNames>
  <calcPr calcId="124519"/>
</workbook>
</file>

<file path=xl/calcChain.xml><?xml version="1.0" encoding="utf-8"?>
<calcChain xmlns="http://schemas.openxmlformats.org/spreadsheetml/2006/main">
  <c r="I20" i="1"/>
  <c r="I21"/>
  <c r="I22"/>
  <c r="I24"/>
  <c r="I25"/>
  <c r="I26"/>
  <c r="G18"/>
  <c r="G19"/>
  <c r="G20"/>
  <c r="G21"/>
  <c r="G22"/>
  <c r="G23"/>
  <c r="J23" s="1"/>
  <c r="G24"/>
  <c r="G25"/>
  <c r="G26"/>
  <c r="I19"/>
  <c r="J18"/>
  <c r="I18"/>
  <c r="I16"/>
  <c r="I17"/>
  <c r="I4"/>
  <c r="I5"/>
  <c r="I6"/>
  <c r="I7"/>
  <c r="I8"/>
  <c r="I9"/>
  <c r="I10"/>
  <c r="I12"/>
  <c r="I13"/>
  <c r="I14"/>
  <c r="I15"/>
  <c r="G17"/>
  <c r="J17" s="1"/>
  <c r="G16"/>
  <c r="G15"/>
  <c r="G5"/>
  <c r="G6"/>
  <c r="G7"/>
  <c r="G8"/>
  <c r="G9"/>
  <c r="G10"/>
  <c r="G11"/>
  <c r="G12"/>
  <c r="G13"/>
  <c r="G14"/>
  <c r="G4"/>
  <c r="G3"/>
  <c r="I3"/>
  <c r="J20" l="1"/>
  <c r="J19"/>
  <c r="J24"/>
  <c r="J16"/>
  <c r="J15"/>
  <c r="J21"/>
  <c r="J25"/>
  <c r="J22"/>
  <c r="J26"/>
  <c r="J3"/>
  <c r="J7"/>
  <c r="J13"/>
  <c r="J5"/>
  <c r="J4"/>
  <c r="J9"/>
  <c r="J11"/>
  <c r="J6"/>
  <c r="J8"/>
  <c r="J10"/>
  <c r="J12"/>
  <c r="J14"/>
</calcChain>
</file>

<file path=xl/sharedStrings.xml><?xml version="1.0" encoding="utf-8"?>
<sst xmlns="http://schemas.openxmlformats.org/spreadsheetml/2006/main" count="133" uniqueCount="70">
  <si>
    <t>准考证号</t>
  </si>
  <si>
    <t>姓名</t>
  </si>
  <si>
    <t>总成绩</t>
  </si>
  <si>
    <t>报考职位</t>
  </si>
  <si>
    <t>是</t>
  </si>
  <si>
    <t>报考单位</t>
    <phoneticPr fontId="3" type="noConversion"/>
  </si>
  <si>
    <t>笔试成绩</t>
    <phoneticPr fontId="3" type="noConversion"/>
  </si>
  <si>
    <t>贵州省康复医院2020年公开招聘工作人员面试成绩、总成绩及进入体检环节人员名单</t>
    <phoneticPr fontId="3" type="noConversion"/>
  </si>
  <si>
    <t>康复医师岗位2</t>
  </si>
  <si>
    <t>李自强</t>
  </si>
  <si>
    <t>202121300106</t>
  </si>
  <si>
    <t>按折算百分制后的笔试成绩的40%折算</t>
    <phoneticPr fontId="3" type="noConversion"/>
  </si>
  <si>
    <t>面试成绩</t>
    <phoneticPr fontId="3" type="noConversion"/>
  </si>
  <si>
    <t>按原始面试成绩的60%折算</t>
    <phoneticPr fontId="3" type="noConversion"/>
  </si>
  <si>
    <t>朱熹</t>
  </si>
  <si>
    <t>202121300102</t>
  </si>
  <si>
    <t>易叶会</t>
  </si>
  <si>
    <t>林国丽</t>
  </si>
  <si>
    <t>先大康</t>
  </si>
  <si>
    <t>袁敏</t>
  </si>
  <si>
    <t>成忠武</t>
  </si>
  <si>
    <t>李文桃</t>
  </si>
  <si>
    <t>伍小红</t>
  </si>
  <si>
    <t>202121300107</t>
  </si>
  <si>
    <t>202121300103</t>
  </si>
  <si>
    <t>202121300101</t>
  </si>
  <si>
    <t>202121300111</t>
  </si>
  <si>
    <t>202121300108</t>
  </si>
  <si>
    <t>202121300109</t>
  </si>
  <si>
    <t>202121300110</t>
  </si>
  <si>
    <t>缺考</t>
  </si>
  <si>
    <t>夏洪双</t>
  </si>
  <si>
    <t>202121300116</t>
  </si>
  <si>
    <t>李啦</t>
  </si>
  <si>
    <t>202121300117</t>
  </si>
  <si>
    <t>陈景周</t>
  </si>
  <si>
    <t>文丹</t>
  </si>
  <si>
    <t>202121300417</t>
  </si>
  <si>
    <t>杨春燕</t>
  </si>
  <si>
    <t>202121300407</t>
  </si>
  <si>
    <t>张娅</t>
  </si>
  <si>
    <t>202121300622</t>
  </si>
  <si>
    <t>张筱曼</t>
  </si>
  <si>
    <t>202121300204</t>
  </si>
  <si>
    <t>雷明</t>
  </si>
  <si>
    <t>202121300201</t>
  </si>
  <si>
    <t>何晓宇</t>
  </si>
  <si>
    <t>202121300222</t>
  </si>
  <si>
    <t>彭义华</t>
  </si>
  <si>
    <t>202121301021</t>
  </si>
  <si>
    <t>喻林丽</t>
  </si>
  <si>
    <t>202121301110</t>
  </si>
  <si>
    <t>张会</t>
  </si>
  <si>
    <t>202121301218</t>
  </si>
  <si>
    <t>财务科</t>
    <phoneticPr fontId="3" type="noConversion"/>
  </si>
  <si>
    <t>丁江</t>
  </si>
  <si>
    <t>202121301907</t>
  </si>
  <si>
    <t>吴科</t>
  </si>
  <si>
    <t>202121301602</t>
  </si>
  <si>
    <t>李楠</t>
  </si>
  <si>
    <t>202121302018</t>
  </si>
  <si>
    <t>序号</t>
    <phoneticPr fontId="3" type="noConversion"/>
  </si>
  <si>
    <t>贵州省康复医院</t>
    <phoneticPr fontId="3" type="noConversion"/>
  </si>
  <si>
    <t>否</t>
    <phoneticPr fontId="3" type="noConversion"/>
  </si>
  <si>
    <t>康复科岗位</t>
    <phoneticPr fontId="3" type="noConversion"/>
  </si>
  <si>
    <t>护理岗位</t>
    <phoneticPr fontId="3" type="noConversion"/>
  </si>
  <si>
    <t>是</t>
    <phoneticPr fontId="3" type="noConversion"/>
  </si>
  <si>
    <r>
      <rPr>
        <sz val="14"/>
        <rFont val="宋体"/>
        <family val="3"/>
        <charset val="134"/>
      </rPr>
      <t>放射科岗位</t>
    </r>
    <r>
      <rPr>
        <sz val="14"/>
        <rFont val="Arial"/>
        <family val="2"/>
      </rPr>
      <t>2</t>
    </r>
    <phoneticPr fontId="3" type="noConversion"/>
  </si>
  <si>
    <t>医务科</t>
    <phoneticPr fontId="3" type="noConversion"/>
  </si>
  <si>
    <t>是否进入体检程序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</si>
</sst>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0"/>
      <name val="Arial"/>
      <charset val="134"/>
    </font>
    <font>
      <sz val="11"/>
      <color theme="1"/>
      <name val="宋体"/>
      <family val="2"/>
      <charset val="134"/>
      <scheme val="minor"/>
    </font>
    <font>
      <sz val="14"/>
      <name val="Arial"/>
      <family val="2"/>
    </font>
    <font>
      <sz val="9"/>
      <name val="Arial"/>
      <family val="2"/>
    </font>
    <font>
      <sz val="14"/>
      <name val="宋体"/>
      <family val="3"/>
      <charset val="134"/>
    </font>
    <font>
      <sz val="16"/>
      <name val="Arial"/>
      <family val="2"/>
    </font>
    <font>
      <sz val="16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74">
    <xf numFmtId="0" fontId="0" fillId="0" borderId="0"/>
    <xf numFmtId="0" fontId="8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7" fillId="0" borderId="0" xfId="0" applyFont="1"/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2" xfId="47" applyFont="1" applyFill="1" applyBorder="1" applyAlignment="1">
      <alignment horizontal="center" vertical="center"/>
    </xf>
    <xf numFmtId="0" fontId="11" fillId="0" borderId="2" xfId="56" applyFont="1" applyFill="1" applyBorder="1" applyAlignment="1">
      <alignment horizontal="center" vertical="center"/>
    </xf>
    <xf numFmtId="0" fontId="11" fillId="0" borderId="2" xfId="11" applyFont="1" applyFill="1" applyBorder="1" applyAlignment="1">
      <alignment horizontal="center" vertical="center"/>
    </xf>
    <xf numFmtId="176" fontId="11" fillId="0" borderId="2" xfId="14" applyNumberFormat="1" applyFont="1" applyFill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11" fillId="2" borderId="2" xfId="80" applyNumberFormat="1" applyFont="1" applyFill="1" applyBorder="1" applyAlignment="1">
      <alignment horizontal="center" vertical="center"/>
    </xf>
    <xf numFmtId="176" fontId="11" fillId="0" borderId="2" xfId="15" applyNumberFormat="1" applyFont="1" applyFill="1" applyBorder="1" applyAlignment="1">
      <alignment horizontal="center" vertical="center"/>
    </xf>
    <xf numFmtId="176" fontId="11" fillId="0" borderId="2" xfId="16" applyNumberFormat="1" applyFont="1" applyFill="1" applyBorder="1" applyAlignment="1">
      <alignment horizontal="center" vertical="center"/>
    </xf>
    <xf numFmtId="0" fontId="11" fillId="0" borderId="2" xfId="13" applyFont="1" applyFill="1" applyBorder="1" applyAlignment="1">
      <alignment horizontal="center" vertical="center"/>
    </xf>
    <xf numFmtId="176" fontId="11" fillId="0" borderId="2" xfId="13" applyNumberFormat="1" applyFont="1" applyFill="1" applyBorder="1" applyAlignment="1">
      <alignment horizontal="center" vertical="center"/>
    </xf>
    <xf numFmtId="0" fontId="11" fillId="0" borderId="2" xfId="17" applyFont="1" applyFill="1" applyBorder="1" applyAlignment="1">
      <alignment horizontal="center" vertical="center"/>
    </xf>
    <xf numFmtId="176" fontId="11" fillId="0" borderId="2" xfId="50" applyNumberFormat="1" applyFont="1" applyFill="1" applyBorder="1" applyAlignment="1">
      <alignment horizontal="center" vertical="center"/>
    </xf>
    <xf numFmtId="176" fontId="11" fillId="2" borderId="2" xfId="110" applyNumberFormat="1" applyFont="1" applyFill="1" applyBorder="1" applyAlignment="1">
      <alignment horizontal="center" vertical="center"/>
    </xf>
    <xf numFmtId="0" fontId="11" fillId="0" borderId="2" xfId="157" applyFont="1" applyFill="1" applyBorder="1" applyAlignment="1">
      <alignment horizontal="center" vertical="center"/>
    </xf>
    <xf numFmtId="176" fontId="11" fillId="0" borderId="2" xfId="200" applyNumberFormat="1" applyFont="1" applyFill="1" applyBorder="1" applyAlignment="1">
      <alignment horizontal="center" vertical="center"/>
    </xf>
    <xf numFmtId="176" fontId="11" fillId="2" borderId="2" xfId="240" applyNumberFormat="1" applyFont="1" applyFill="1" applyBorder="1" applyAlignment="1">
      <alignment horizontal="center" vertical="center"/>
    </xf>
    <xf numFmtId="0" fontId="11" fillId="0" borderId="2" xfId="307" applyFont="1" applyFill="1" applyBorder="1" applyAlignment="1">
      <alignment horizontal="center" vertical="center"/>
    </xf>
    <xf numFmtId="176" fontId="11" fillId="0" borderId="2" xfId="351" applyNumberFormat="1" applyFont="1" applyFill="1" applyBorder="1" applyAlignment="1">
      <alignment horizontal="center" vertical="center"/>
    </xf>
    <xf numFmtId="176" fontId="11" fillId="2" borderId="2" xfId="370" applyNumberFormat="1" applyFont="1" applyFill="1" applyBorder="1" applyAlignment="1">
      <alignment horizontal="center" vertical="center"/>
    </xf>
    <xf numFmtId="0" fontId="11" fillId="0" borderId="2" xfId="307" applyFont="1" applyBorder="1" applyAlignment="1">
      <alignment horizontal="center" vertical="center"/>
    </xf>
    <xf numFmtId="176" fontId="11" fillId="0" borderId="2" xfId="351" applyNumberFormat="1" applyFont="1" applyBorder="1" applyAlignment="1">
      <alignment horizontal="center" vertical="center"/>
    </xf>
    <xf numFmtId="176" fontId="11" fillId="0" borderId="2" xfId="370" applyNumberFormat="1" applyFont="1" applyBorder="1" applyAlignment="1">
      <alignment horizontal="center" vertical="center"/>
    </xf>
    <xf numFmtId="0" fontId="11" fillId="0" borderId="2" xfId="419" applyFont="1" applyBorder="1" applyAlignment="1">
      <alignment horizontal="center" vertical="center"/>
    </xf>
    <xf numFmtId="176" fontId="11" fillId="0" borderId="2" xfId="464" applyNumberFormat="1" applyFont="1" applyBorder="1" applyAlignment="1">
      <alignment horizontal="center" vertical="center"/>
    </xf>
    <xf numFmtId="176" fontId="11" fillId="0" borderId="2" xfId="500" applyNumberFormat="1" applyFont="1" applyBorder="1" applyAlignment="1">
      <alignment horizontal="center" vertical="center"/>
    </xf>
    <xf numFmtId="0" fontId="11" fillId="0" borderId="2" xfId="552" applyFont="1" applyFill="1" applyBorder="1" applyAlignment="1">
      <alignment horizontal="center" vertical="center"/>
    </xf>
    <xf numFmtId="176" fontId="11" fillId="0" borderId="2" xfId="595" applyNumberFormat="1" applyFont="1" applyFill="1" applyBorder="1" applyAlignment="1">
      <alignment horizontal="center" vertical="center"/>
    </xf>
    <xf numFmtId="176" fontId="11" fillId="0" borderId="2" xfId="63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</cellXfs>
  <cellStyles count="674">
    <cellStyle name="常规" xfId="0" builtinId="0"/>
    <cellStyle name="常规 10" xfId="10"/>
    <cellStyle name="常规 10 10" xfId="423"/>
    <cellStyle name="常规 10 11" xfId="466"/>
    <cellStyle name="常规 10 12" xfId="510"/>
    <cellStyle name="常规 10 13" xfId="553"/>
    <cellStyle name="常规 10 14" xfId="596"/>
    <cellStyle name="常规 10 15" xfId="640"/>
    <cellStyle name="常规 10 2" xfId="75"/>
    <cellStyle name="常规 10 3" xfId="120"/>
    <cellStyle name="常规 10 4" xfId="163"/>
    <cellStyle name="常规 10 5" xfId="206"/>
    <cellStyle name="常规 10 6" xfId="250"/>
    <cellStyle name="常规 10 7" xfId="293"/>
    <cellStyle name="常规 10 8" xfId="336"/>
    <cellStyle name="常规 10 9" xfId="380"/>
    <cellStyle name="常规 11" xfId="34"/>
    <cellStyle name="常规 11 10" xfId="447"/>
    <cellStyle name="常规 11 11" xfId="490"/>
    <cellStyle name="常规 11 12" xfId="534"/>
    <cellStyle name="常规 11 13" xfId="577"/>
    <cellStyle name="常规 11 14" xfId="620"/>
    <cellStyle name="常规 11 15" xfId="664"/>
    <cellStyle name="常规 11 2" xfId="91"/>
    <cellStyle name="常规 11 3" xfId="144"/>
    <cellStyle name="常规 11 4" xfId="187"/>
    <cellStyle name="常规 11 5" xfId="230"/>
    <cellStyle name="常规 11 6" xfId="274"/>
    <cellStyle name="常规 11 7" xfId="317"/>
    <cellStyle name="常规 11 8" xfId="360"/>
    <cellStyle name="常规 11 9" xfId="404"/>
    <cellStyle name="常规 12" xfId="35"/>
    <cellStyle name="常规 12 10" xfId="448"/>
    <cellStyle name="常规 12 11" xfId="491"/>
    <cellStyle name="常规 12 12" xfId="535"/>
    <cellStyle name="常规 12 13" xfId="578"/>
    <cellStyle name="常规 12 14" xfId="621"/>
    <cellStyle name="常规 12 15" xfId="665"/>
    <cellStyle name="常规 12 2" xfId="67"/>
    <cellStyle name="常规 12 3" xfId="145"/>
    <cellStyle name="常规 12 4" xfId="188"/>
    <cellStyle name="常规 12 5" xfId="231"/>
    <cellStyle name="常规 12 6" xfId="275"/>
    <cellStyle name="常规 12 7" xfId="318"/>
    <cellStyle name="常规 12 8" xfId="361"/>
    <cellStyle name="常规 12 9" xfId="405"/>
    <cellStyle name="常规 13" xfId="36"/>
    <cellStyle name="常规 13 10" xfId="449"/>
    <cellStyle name="常规 13 11" xfId="492"/>
    <cellStyle name="常规 13 12" xfId="536"/>
    <cellStyle name="常规 13 13" xfId="579"/>
    <cellStyle name="常规 13 14" xfId="622"/>
    <cellStyle name="常规 13 15" xfId="666"/>
    <cellStyle name="常规 13 2" xfId="98"/>
    <cellStyle name="常规 13 3" xfId="146"/>
    <cellStyle name="常规 13 4" xfId="189"/>
    <cellStyle name="常规 13 5" xfId="232"/>
    <cellStyle name="常规 13 6" xfId="276"/>
    <cellStyle name="常规 13 7" xfId="319"/>
    <cellStyle name="常规 13 8" xfId="362"/>
    <cellStyle name="常规 13 9" xfId="406"/>
    <cellStyle name="常规 14" xfId="31"/>
    <cellStyle name="常规 14 10" xfId="444"/>
    <cellStyle name="常规 14 11" xfId="487"/>
    <cellStyle name="常规 14 12" xfId="531"/>
    <cellStyle name="常规 14 13" xfId="574"/>
    <cellStyle name="常规 14 14" xfId="617"/>
    <cellStyle name="常规 14 15" xfId="661"/>
    <cellStyle name="常规 14 2" xfId="100"/>
    <cellStyle name="常规 14 3" xfId="141"/>
    <cellStyle name="常规 14 4" xfId="184"/>
    <cellStyle name="常规 14 5" xfId="227"/>
    <cellStyle name="常规 14 6" xfId="271"/>
    <cellStyle name="常规 14 7" xfId="314"/>
    <cellStyle name="常规 14 8" xfId="357"/>
    <cellStyle name="常规 14 9" xfId="401"/>
    <cellStyle name="常规 15" xfId="29"/>
    <cellStyle name="常规 15 10" xfId="442"/>
    <cellStyle name="常规 15 11" xfId="485"/>
    <cellStyle name="常规 15 12" xfId="529"/>
    <cellStyle name="常规 15 13" xfId="572"/>
    <cellStyle name="常规 15 14" xfId="615"/>
    <cellStyle name="常规 15 15" xfId="659"/>
    <cellStyle name="常规 15 2" xfId="53"/>
    <cellStyle name="常规 15 3" xfId="139"/>
    <cellStyle name="常规 15 4" xfId="182"/>
    <cellStyle name="常规 15 5" xfId="225"/>
    <cellStyle name="常规 15 6" xfId="269"/>
    <cellStyle name="常规 15 7" xfId="312"/>
    <cellStyle name="常规 15 8" xfId="355"/>
    <cellStyle name="常规 15 9" xfId="399"/>
    <cellStyle name="常规 16" xfId="32"/>
    <cellStyle name="常规 16 10" xfId="445"/>
    <cellStyle name="常规 16 11" xfId="488"/>
    <cellStyle name="常规 16 12" xfId="532"/>
    <cellStyle name="常规 16 13" xfId="575"/>
    <cellStyle name="常规 16 14" xfId="618"/>
    <cellStyle name="常规 16 15" xfId="662"/>
    <cellStyle name="常规 16 2" xfId="99"/>
    <cellStyle name="常规 16 3" xfId="142"/>
    <cellStyle name="常规 16 4" xfId="185"/>
    <cellStyle name="常规 16 5" xfId="228"/>
    <cellStyle name="常规 16 6" xfId="272"/>
    <cellStyle name="常规 16 7" xfId="315"/>
    <cellStyle name="常规 16 8" xfId="358"/>
    <cellStyle name="常规 16 9" xfId="402"/>
    <cellStyle name="常规 17" xfId="37"/>
    <cellStyle name="常规 17 10" xfId="450"/>
    <cellStyle name="常规 17 11" xfId="493"/>
    <cellStyle name="常规 17 12" xfId="537"/>
    <cellStyle name="常规 17 13" xfId="580"/>
    <cellStyle name="常规 17 14" xfId="623"/>
    <cellStyle name="常规 17 15" xfId="667"/>
    <cellStyle name="常规 17 2" xfId="97"/>
    <cellStyle name="常规 17 3" xfId="147"/>
    <cellStyle name="常规 17 4" xfId="190"/>
    <cellStyle name="常规 17 5" xfId="233"/>
    <cellStyle name="常规 17 6" xfId="277"/>
    <cellStyle name="常规 17 7" xfId="320"/>
    <cellStyle name="常规 17 8" xfId="363"/>
    <cellStyle name="常规 17 9" xfId="407"/>
    <cellStyle name="常规 18" xfId="38"/>
    <cellStyle name="常规 18 10" xfId="451"/>
    <cellStyle name="常规 18 11" xfId="494"/>
    <cellStyle name="常规 18 12" xfId="538"/>
    <cellStyle name="常规 18 13" xfId="581"/>
    <cellStyle name="常规 18 14" xfId="624"/>
    <cellStyle name="常规 18 15" xfId="668"/>
    <cellStyle name="常规 18 2" xfId="76"/>
    <cellStyle name="常规 18 3" xfId="148"/>
    <cellStyle name="常规 18 4" xfId="191"/>
    <cellStyle name="常规 18 5" xfId="234"/>
    <cellStyle name="常规 18 6" xfId="278"/>
    <cellStyle name="常规 18 7" xfId="321"/>
    <cellStyle name="常规 18 8" xfId="364"/>
    <cellStyle name="常规 18 9" xfId="408"/>
    <cellStyle name="常规 19" xfId="39"/>
    <cellStyle name="常规 19 10" xfId="452"/>
    <cellStyle name="常规 19 11" xfId="495"/>
    <cellStyle name="常规 19 12" xfId="539"/>
    <cellStyle name="常规 19 13" xfId="582"/>
    <cellStyle name="常规 19 14" xfId="625"/>
    <cellStyle name="常规 19 15" xfId="669"/>
    <cellStyle name="常规 19 2" xfId="58"/>
    <cellStyle name="常规 19 3" xfId="149"/>
    <cellStyle name="常规 19 4" xfId="192"/>
    <cellStyle name="常规 19 5" xfId="235"/>
    <cellStyle name="常规 19 6" xfId="279"/>
    <cellStyle name="常规 19 7" xfId="322"/>
    <cellStyle name="常规 19 8" xfId="365"/>
    <cellStyle name="常规 19 9" xfId="409"/>
    <cellStyle name="常规 2 10" xfId="19"/>
    <cellStyle name="常规 2 10 10" xfId="432"/>
    <cellStyle name="常规 2 10 11" xfId="475"/>
    <cellStyle name="常规 2 10 12" xfId="519"/>
    <cellStyle name="常规 2 10 13" xfId="562"/>
    <cellStyle name="常规 2 10 14" xfId="605"/>
    <cellStyle name="常规 2 10 15" xfId="649"/>
    <cellStyle name="常规 2 10 2" xfId="92"/>
    <cellStyle name="常规 2 10 3" xfId="129"/>
    <cellStyle name="常规 2 10 4" xfId="172"/>
    <cellStyle name="常规 2 10 5" xfId="215"/>
    <cellStyle name="常规 2 10 6" xfId="259"/>
    <cellStyle name="常规 2 10 7" xfId="302"/>
    <cellStyle name="常规 2 10 8" xfId="345"/>
    <cellStyle name="常规 2 10 9" xfId="389"/>
    <cellStyle name="常规 2 11" xfId="12"/>
    <cellStyle name="常规 2 11 10" xfId="425"/>
    <cellStyle name="常规 2 11 11" xfId="468"/>
    <cellStyle name="常规 2 11 12" xfId="512"/>
    <cellStyle name="常规 2 11 13" xfId="555"/>
    <cellStyle name="常规 2 11 14" xfId="598"/>
    <cellStyle name="常规 2 11 15" xfId="642"/>
    <cellStyle name="常规 2 11 2" xfId="104"/>
    <cellStyle name="常规 2 11 3" xfId="122"/>
    <cellStyle name="常规 2 11 4" xfId="165"/>
    <cellStyle name="常规 2 11 5" xfId="208"/>
    <cellStyle name="常规 2 11 6" xfId="252"/>
    <cellStyle name="常规 2 11 7" xfId="295"/>
    <cellStyle name="常规 2 11 8" xfId="338"/>
    <cellStyle name="常规 2 11 9" xfId="382"/>
    <cellStyle name="常规 2 12" xfId="20"/>
    <cellStyle name="常规 2 12 10" xfId="433"/>
    <cellStyle name="常规 2 12 11" xfId="476"/>
    <cellStyle name="常规 2 12 12" xfId="520"/>
    <cellStyle name="常规 2 12 13" xfId="563"/>
    <cellStyle name="常规 2 12 14" xfId="606"/>
    <cellStyle name="常规 2 12 15" xfId="650"/>
    <cellStyle name="常规 2 12 2" xfId="71"/>
    <cellStyle name="常规 2 12 3" xfId="130"/>
    <cellStyle name="常规 2 12 4" xfId="173"/>
    <cellStyle name="常规 2 12 5" xfId="216"/>
    <cellStyle name="常规 2 12 6" xfId="260"/>
    <cellStyle name="常规 2 12 7" xfId="303"/>
    <cellStyle name="常规 2 12 8" xfId="346"/>
    <cellStyle name="常规 2 12 9" xfId="390"/>
    <cellStyle name="常规 2 13" xfId="21"/>
    <cellStyle name="常规 2 13 10" xfId="434"/>
    <cellStyle name="常规 2 13 11" xfId="477"/>
    <cellStyle name="常规 2 13 12" xfId="521"/>
    <cellStyle name="常规 2 13 13" xfId="564"/>
    <cellStyle name="常规 2 13 14" xfId="607"/>
    <cellStyle name="常规 2 13 15" xfId="651"/>
    <cellStyle name="常规 2 13 2" xfId="78"/>
    <cellStyle name="常规 2 13 3" xfId="131"/>
    <cellStyle name="常规 2 13 4" xfId="174"/>
    <cellStyle name="常规 2 13 5" xfId="217"/>
    <cellStyle name="常规 2 13 6" xfId="261"/>
    <cellStyle name="常规 2 13 7" xfId="304"/>
    <cellStyle name="常规 2 13 8" xfId="347"/>
    <cellStyle name="常规 2 13 9" xfId="391"/>
    <cellStyle name="常规 2 14" xfId="22"/>
    <cellStyle name="常规 2 14 10" xfId="435"/>
    <cellStyle name="常规 2 14 11" xfId="478"/>
    <cellStyle name="常规 2 14 12" xfId="522"/>
    <cellStyle name="常规 2 14 13" xfId="565"/>
    <cellStyle name="常规 2 14 14" xfId="608"/>
    <cellStyle name="常规 2 14 15" xfId="652"/>
    <cellStyle name="常规 2 14 2" xfId="84"/>
    <cellStyle name="常规 2 14 3" xfId="132"/>
    <cellStyle name="常规 2 14 4" xfId="175"/>
    <cellStyle name="常规 2 14 5" xfId="218"/>
    <cellStyle name="常规 2 14 6" xfId="262"/>
    <cellStyle name="常规 2 14 7" xfId="305"/>
    <cellStyle name="常规 2 14 8" xfId="348"/>
    <cellStyle name="常规 2 14 9" xfId="392"/>
    <cellStyle name="常规 2 15" xfId="23"/>
    <cellStyle name="常规 2 15 10" xfId="436"/>
    <cellStyle name="常规 2 15 11" xfId="479"/>
    <cellStyle name="常规 2 15 12" xfId="523"/>
    <cellStyle name="常规 2 15 13" xfId="566"/>
    <cellStyle name="常规 2 15 14" xfId="609"/>
    <cellStyle name="常规 2 15 15" xfId="653"/>
    <cellStyle name="常规 2 15 2" xfId="57"/>
    <cellStyle name="常规 2 15 3" xfId="133"/>
    <cellStyle name="常规 2 15 4" xfId="176"/>
    <cellStyle name="常规 2 15 5" xfId="219"/>
    <cellStyle name="常规 2 15 6" xfId="263"/>
    <cellStyle name="常规 2 15 7" xfId="306"/>
    <cellStyle name="常规 2 15 8" xfId="349"/>
    <cellStyle name="常规 2 15 9" xfId="393"/>
    <cellStyle name="常规 2 16" xfId="26"/>
    <cellStyle name="常规 2 16 10" xfId="439"/>
    <cellStyle name="常规 2 16 11" xfId="482"/>
    <cellStyle name="常规 2 16 12" xfId="526"/>
    <cellStyle name="常规 2 16 13" xfId="569"/>
    <cellStyle name="常规 2 16 14" xfId="612"/>
    <cellStyle name="常规 2 16 15" xfId="656"/>
    <cellStyle name="常规 2 16 2" xfId="90"/>
    <cellStyle name="常规 2 16 3" xfId="136"/>
    <cellStyle name="常规 2 16 4" xfId="179"/>
    <cellStyle name="常规 2 16 5" xfId="222"/>
    <cellStyle name="常规 2 16 6" xfId="266"/>
    <cellStyle name="常规 2 16 7" xfId="309"/>
    <cellStyle name="常规 2 16 8" xfId="352"/>
    <cellStyle name="常规 2 16 9" xfId="396"/>
    <cellStyle name="常规 2 17" xfId="27"/>
    <cellStyle name="常规 2 17 10" xfId="440"/>
    <cellStyle name="常规 2 17 11" xfId="483"/>
    <cellStyle name="常规 2 17 12" xfId="527"/>
    <cellStyle name="常规 2 17 13" xfId="570"/>
    <cellStyle name="常规 2 17 14" xfId="613"/>
    <cellStyle name="常规 2 17 15" xfId="657"/>
    <cellStyle name="常规 2 17 2" xfId="59"/>
    <cellStyle name="常规 2 17 3" xfId="137"/>
    <cellStyle name="常规 2 17 4" xfId="180"/>
    <cellStyle name="常规 2 17 5" xfId="223"/>
    <cellStyle name="常规 2 17 6" xfId="267"/>
    <cellStyle name="常规 2 17 7" xfId="310"/>
    <cellStyle name="常规 2 17 8" xfId="353"/>
    <cellStyle name="常规 2 17 9" xfId="397"/>
    <cellStyle name="常规 2 18" xfId="44"/>
    <cellStyle name="常规 2 19" xfId="49"/>
    <cellStyle name="常规 2 2" xfId="1"/>
    <cellStyle name="常规 2 2 10" xfId="56"/>
    <cellStyle name="常规 2 2 11" xfId="64"/>
    <cellStyle name="常规 2 2 12" xfId="68"/>
    <cellStyle name="常规 2 2 13" xfId="86"/>
    <cellStyle name="常规 2 2 14" xfId="96"/>
    <cellStyle name="常规 2 2 15" xfId="112"/>
    <cellStyle name="常规 2 2 16" xfId="155"/>
    <cellStyle name="常规 2 2 17" xfId="198"/>
    <cellStyle name="常规 2 2 18" xfId="242"/>
    <cellStyle name="常规 2 2 19" xfId="285"/>
    <cellStyle name="常规 2 2 2" xfId="2"/>
    <cellStyle name="常规 2 2 20" xfId="328"/>
    <cellStyle name="常规 2 2 21" xfId="372"/>
    <cellStyle name="常规 2 2 22" xfId="415"/>
    <cellStyle name="常规 2 2 23" xfId="458"/>
    <cellStyle name="常规 2 2 24" xfId="502"/>
    <cellStyle name="常规 2 2 25" xfId="545"/>
    <cellStyle name="常规 2 2 26" xfId="588"/>
    <cellStyle name="常规 2 2 27" xfId="632"/>
    <cellStyle name="常规 2 2 3" xfId="45"/>
    <cellStyle name="常规 2 2 4" xfId="48"/>
    <cellStyle name="常规 2 2 5" xfId="62"/>
    <cellStyle name="常规 2 2 6" xfId="54"/>
    <cellStyle name="常规 2 2 7" xfId="52"/>
    <cellStyle name="常规 2 2 8" xfId="69"/>
    <cellStyle name="常规 2 2 9" xfId="47"/>
    <cellStyle name="常规 2 20" xfId="60"/>
    <cellStyle name="常规 2 21" xfId="55"/>
    <cellStyle name="常规 2 22" xfId="51"/>
    <cellStyle name="常规 2 23" xfId="70"/>
    <cellStyle name="常规 2 24" xfId="46"/>
    <cellStyle name="常规 2 25" xfId="65"/>
    <cellStyle name="常规 2 26" xfId="61"/>
    <cellStyle name="常规 2 27" xfId="74"/>
    <cellStyle name="常规 2 28" xfId="85"/>
    <cellStyle name="常规 2 29" xfId="95"/>
    <cellStyle name="常规 2 3" xfId="11"/>
    <cellStyle name="常规 2 3 10" xfId="424"/>
    <cellStyle name="常规 2 3 11" xfId="467"/>
    <cellStyle name="常规 2 3 12" xfId="511"/>
    <cellStyle name="常规 2 3 13" xfId="554"/>
    <cellStyle name="常规 2 3 14" xfId="597"/>
    <cellStyle name="常规 2 3 15" xfId="641"/>
    <cellStyle name="常规 2 3 2" xfId="105"/>
    <cellStyle name="常规 2 3 3" xfId="121"/>
    <cellStyle name="常规 2 3 4" xfId="164"/>
    <cellStyle name="常规 2 3 5" xfId="207"/>
    <cellStyle name="常规 2 3 6" xfId="251"/>
    <cellStyle name="常规 2 3 7" xfId="294"/>
    <cellStyle name="常规 2 3 8" xfId="337"/>
    <cellStyle name="常规 2 3 9" xfId="381"/>
    <cellStyle name="常规 2 30" xfId="111"/>
    <cellStyle name="常规 2 31" xfId="154"/>
    <cellStyle name="常规 2 32" xfId="197"/>
    <cellStyle name="常规 2 33" xfId="241"/>
    <cellStyle name="常规 2 34" xfId="284"/>
    <cellStyle name="常规 2 35" xfId="327"/>
    <cellStyle name="常规 2 36" xfId="371"/>
    <cellStyle name="常规 2 37" xfId="414"/>
    <cellStyle name="常规 2 38" xfId="457"/>
    <cellStyle name="常规 2 39" xfId="501"/>
    <cellStyle name="常规 2 4" xfId="13"/>
    <cellStyle name="常规 2 4 10" xfId="426"/>
    <cellStyle name="常规 2 4 11" xfId="469"/>
    <cellStyle name="常规 2 4 12" xfId="513"/>
    <cellStyle name="常规 2 4 13" xfId="556"/>
    <cellStyle name="常规 2 4 14" xfId="599"/>
    <cellStyle name="常规 2 4 15" xfId="643"/>
    <cellStyle name="常规 2 4 2" xfId="103"/>
    <cellStyle name="常规 2 4 3" xfId="123"/>
    <cellStyle name="常规 2 4 4" xfId="166"/>
    <cellStyle name="常规 2 4 5" xfId="209"/>
    <cellStyle name="常规 2 4 6" xfId="253"/>
    <cellStyle name="常规 2 4 7" xfId="296"/>
    <cellStyle name="常规 2 4 8" xfId="339"/>
    <cellStyle name="常规 2 4 9" xfId="383"/>
    <cellStyle name="常规 2 40" xfId="544"/>
    <cellStyle name="常规 2 41" xfId="587"/>
    <cellStyle name="常规 2 42" xfId="631"/>
    <cellStyle name="常规 2 5" xfId="14"/>
    <cellStyle name="常规 2 5 10" xfId="427"/>
    <cellStyle name="常规 2 5 11" xfId="470"/>
    <cellStyle name="常规 2 5 12" xfId="514"/>
    <cellStyle name="常规 2 5 13" xfId="557"/>
    <cellStyle name="常规 2 5 14" xfId="600"/>
    <cellStyle name="常规 2 5 15" xfId="644"/>
    <cellStyle name="常规 2 5 2" xfId="102"/>
    <cellStyle name="常规 2 5 3" xfId="124"/>
    <cellStyle name="常规 2 5 4" xfId="167"/>
    <cellStyle name="常规 2 5 5" xfId="210"/>
    <cellStyle name="常规 2 5 6" xfId="254"/>
    <cellStyle name="常规 2 5 7" xfId="297"/>
    <cellStyle name="常规 2 5 8" xfId="340"/>
    <cellStyle name="常规 2 5 9" xfId="384"/>
    <cellStyle name="常规 2 6" xfId="15"/>
    <cellStyle name="常规 2 6 10" xfId="428"/>
    <cellStyle name="常规 2 6 11" xfId="471"/>
    <cellStyle name="常规 2 6 12" xfId="515"/>
    <cellStyle name="常规 2 6 13" xfId="558"/>
    <cellStyle name="常规 2 6 14" xfId="601"/>
    <cellStyle name="常规 2 6 15" xfId="645"/>
    <cellStyle name="常规 2 6 2" xfId="66"/>
    <cellStyle name="常规 2 6 3" xfId="125"/>
    <cellStyle name="常规 2 6 4" xfId="168"/>
    <cellStyle name="常规 2 6 5" xfId="211"/>
    <cellStyle name="常规 2 6 6" xfId="255"/>
    <cellStyle name="常规 2 6 7" xfId="298"/>
    <cellStyle name="常规 2 6 8" xfId="341"/>
    <cellStyle name="常规 2 6 9" xfId="385"/>
    <cellStyle name="常规 2 7" xfId="16"/>
    <cellStyle name="常规 2 7 10" xfId="429"/>
    <cellStyle name="常规 2 7 11" xfId="472"/>
    <cellStyle name="常规 2 7 12" xfId="516"/>
    <cellStyle name="常规 2 7 13" xfId="559"/>
    <cellStyle name="常规 2 7 14" xfId="602"/>
    <cellStyle name="常规 2 7 15" xfId="646"/>
    <cellStyle name="常规 2 7 2" xfId="87"/>
    <cellStyle name="常规 2 7 3" xfId="126"/>
    <cellStyle name="常规 2 7 4" xfId="169"/>
    <cellStyle name="常规 2 7 5" xfId="212"/>
    <cellStyle name="常规 2 7 6" xfId="256"/>
    <cellStyle name="常规 2 7 7" xfId="299"/>
    <cellStyle name="常规 2 7 8" xfId="342"/>
    <cellStyle name="常规 2 7 9" xfId="386"/>
    <cellStyle name="常规 2 8" xfId="17"/>
    <cellStyle name="常规 2 8 10" xfId="430"/>
    <cellStyle name="常规 2 8 11" xfId="473"/>
    <cellStyle name="常规 2 8 12" xfId="517"/>
    <cellStyle name="常规 2 8 13" xfId="560"/>
    <cellStyle name="常规 2 8 14" xfId="603"/>
    <cellStyle name="常规 2 8 15" xfId="647"/>
    <cellStyle name="常规 2 8 2" xfId="50"/>
    <cellStyle name="常规 2 8 3" xfId="127"/>
    <cellStyle name="常规 2 8 4" xfId="170"/>
    <cellStyle name="常规 2 8 5" xfId="213"/>
    <cellStyle name="常规 2 8 6" xfId="257"/>
    <cellStyle name="常规 2 8 7" xfId="300"/>
    <cellStyle name="常规 2 8 8" xfId="343"/>
    <cellStyle name="常规 2 8 9" xfId="387"/>
    <cellStyle name="常规 2 9" xfId="18"/>
    <cellStyle name="常规 2 9 10" xfId="431"/>
    <cellStyle name="常规 2 9 11" xfId="474"/>
    <cellStyle name="常规 2 9 12" xfId="518"/>
    <cellStyle name="常规 2 9 13" xfId="561"/>
    <cellStyle name="常规 2 9 14" xfId="604"/>
    <cellStyle name="常规 2 9 15" xfId="648"/>
    <cellStyle name="常规 2 9 2" xfId="93"/>
    <cellStyle name="常规 2 9 3" xfId="128"/>
    <cellStyle name="常规 2 9 4" xfId="171"/>
    <cellStyle name="常规 2 9 5" xfId="214"/>
    <cellStyle name="常规 2 9 6" xfId="258"/>
    <cellStyle name="常规 2 9 7" xfId="301"/>
    <cellStyle name="常规 2 9 8" xfId="344"/>
    <cellStyle name="常规 2 9 9" xfId="388"/>
    <cellStyle name="常规 20" xfId="40"/>
    <cellStyle name="常规 20 10" xfId="453"/>
    <cellStyle name="常规 20 11" xfId="496"/>
    <cellStyle name="常规 20 12" xfId="540"/>
    <cellStyle name="常规 20 13" xfId="583"/>
    <cellStyle name="常规 20 14" xfId="626"/>
    <cellStyle name="常规 20 15" xfId="670"/>
    <cellStyle name="常规 20 2" xfId="106"/>
    <cellStyle name="常规 20 3" xfId="150"/>
    <cellStyle name="常规 20 4" xfId="193"/>
    <cellStyle name="常规 20 5" xfId="236"/>
    <cellStyle name="常规 20 6" xfId="280"/>
    <cellStyle name="常规 20 7" xfId="323"/>
    <cellStyle name="常规 20 8" xfId="366"/>
    <cellStyle name="常规 20 9" xfId="410"/>
    <cellStyle name="常规 21" xfId="41"/>
    <cellStyle name="常规 21 10" xfId="454"/>
    <cellStyle name="常规 21 11" xfId="497"/>
    <cellStyle name="常规 21 12" xfId="541"/>
    <cellStyle name="常规 21 13" xfId="584"/>
    <cellStyle name="常规 21 14" xfId="627"/>
    <cellStyle name="常规 21 15" xfId="671"/>
    <cellStyle name="常规 21 2" xfId="107"/>
    <cellStyle name="常规 21 3" xfId="151"/>
    <cellStyle name="常规 21 4" xfId="194"/>
    <cellStyle name="常规 21 5" xfId="237"/>
    <cellStyle name="常规 21 6" xfId="281"/>
    <cellStyle name="常规 21 7" xfId="324"/>
    <cellStyle name="常规 21 8" xfId="367"/>
    <cellStyle name="常规 21 9" xfId="411"/>
    <cellStyle name="常规 22" xfId="42"/>
    <cellStyle name="常规 22 10" xfId="455"/>
    <cellStyle name="常规 22 11" xfId="498"/>
    <cellStyle name="常规 22 12" xfId="542"/>
    <cellStyle name="常规 22 13" xfId="585"/>
    <cellStyle name="常规 22 14" xfId="628"/>
    <cellStyle name="常规 22 15" xfId="672"/>
    <cellStyle name="常规 22 2" xfId="108"/>
    <cellStyle name="常规 22 3" xfId="152"/>
    <cellStyle name="常规 22 4" xfId="195"/>
    <cellStyle name="常规 22 5" xfId="238"/>
    <cellStyle name="常规 22 6" xfId="282"/>
    <cellStyle name="常规 22 7" xfId="325"/>
    <cellStyle name="常规 22 8" xfId="368"/>
    <cellStyle name="常规 22 9" xfId="412"/>
    <cellStyle name="常规 25" xfId="43"/>
    <cellStyle name="常规 25 10" xfId="456"/>
    <cellStyle name="常规 25 11" xfId="499"/>
    <cellStyle name="常规 25 12" xfId="543"/>
    <cellStyle name="常规 25 13" xfId="586"/>
    <cellStyle name="常规 25 14" xfId="629"/>
    <cellStyle name="常规 25 15" xfId="673"/>
    <cellStyle name="常规 25 2" xfId="109"/>
    <cellStyle name="常规 25 3" xfId="153"/>
    <cellStyle name="常规 25 4" xfId="196"/>
    <cellStyle name="常规 25 5" xfId="239"/>
    <cellStyle name="常规 25 6" xfId="283"/>
    <cellStyle name="常规 25 7" xfId="326"/>
    <cellStyle name="常规 25 8" xfId="369"/>
    <cellStyle name="常规 25 9" xfId="413"/>
    <cellStyle name="常规 3" xfId="33"/>
    <cellStyle name="常规 3 10" xfId="229"/>
    <cellStyle name="常规 3 11" xfId="273"/>
    <cellStyle name="常规 3 12" xfId="316"/>
    <cellStyle name="常规 3 13" xfId="359"/>
    <cellStyle name="常规 3 14" xfId="403"/>
    <cellStyle name="常规 3 15" xfId="446"/>
    <cellStyle name="常规 3 16" xfId="489"/>
    <cellStyle name="常规 3 17" xfId="533"/>
    <cellStyle name="常规 3 18" xfId="576"/>
    <cellStyle name="常规 3 19" xfId="619"/>
    <cellStyle name="常规 3 2" xfId="3"/>
    <cellStyle name="常规 3 2 10" xfId="416"/>
    <cellStyle name="常规 3 2 11" xfId="459"/>
    <cellStyle name="常规 3 2 12" xfId="503"/>
    <cellStyle name="常规 3 2 13" xfId="546"/>
    <cellStyle name="常规 3 2 14" xfId="589"/>
    <cellStyle name="常规 3 2 15" xfId="633"/>
    <cellStyle name="常规 3 2 2" xfId="72"/>
    <cellStyle name="常规 3 2 3" xfId="113"/>
    <cellStyle name="常规 3 2 4" xfId="156"/>
    <cellStyle name="常规 3 2 5" xfId="199"/>
    <cellStyle name="常规 3 2 6" xfId="243"/>
    <cellStyle name="常规 3 2 7" xfId="286"/>
    <cellStyle name="常规 3 2 8" xfId="329"/>
    <cellStyle name="常规 3 2 9" xfId="373"/>
    <cellStyle name="常规 3 20" xfId="663"/>
    <cellStyle name="常规 3 3" xfId="24"/>
    <cellStyle name="常规 3 3 10" xfId="437"/>
    <cellStyle name="常规 3 3 11" xfId="480"/>
    <cellStyle name="常规 3 3 12" xfId="524"/>
    <cellStyle name="常规 3 3 13" xfId="567"/>
    <cellStyle name="常规 3 3 14" xfId="610"/>
    <cellStyle name="常规 3 3 15" xfId="654"/>
    <cellStyle name="常规 3 3 2" xfId="94"/>
    <cellStyle name="常规 3 3 3" xfId="134"/>
    <cellStyle name="常规 3 3 4" xfId="177"/>
    <cellStyle name="常规 3 3 5" xfId="220"/>
    <cellStyle name="常规 3 3 6" xfId="264"/>
    <cellStyle name="常规 3 3 7" xfId="307"/>
    <cellStyle name="常规 3 3 8" xfId="350"/>
    <cellStyle name="常规 3 3 9" xfId="394"/>
    <cellStyle name="常规 3 4" xfId="28"/>
    <cellStyle name="常规 3 4 10" xfId="441"/>
    <cellStyle name="常规 3 4 11" xfId="484"/>
    <cellStyle name="常规 3 4 12" xfId="528"/>
    <cellStyle name="常规 3 4 13" xfId="571"/>
    <cellStyle name="常规 3 4 14" xfId="614"/>
    <cellStyle name="常规 3 4 15" xfId="658"/>
    <cellStyle name="常规 3 4 2" xfId="79"/>
    <cellStyle name="常规 3 4 3" xfId="138"/>
    <cellStyle name="常规 3 4 4" xfId="181"/>
    <cellStyle name="常规 3 4 5" xfId="224"/>
    <cellStyle name="常规 3 4 6" xfId="268"/>
    <cellStyle name="常规 3 4 7" xfId="311"/>
    <cellStyle name="常规 3 4 8" xfId="354"/>
    <cellStyle name="常规 3 4 9" xfId="398"/>
    <cellStyle name="常规 3 5" xfId="30"/>
    <cellStyle name="常规 3 5 10" xfId="443"/>
    <cellStyle name="常规 3 5 11" xfId="486"/>
    <cellStyle name="常规 3 5 12" xfId="530"/>
    <cellStyle name="常规 3 5 13" xfId="573"/>
    <cellStyle name="常规 3 5 14" xfId="616"/>
    <cellStyle name="常规 3 5 15" xfId="660"/>
    <cellStyle name="常规 3 5 2" xfId="101"/>
    <cellStyle name="常规 3 5 3" xfId="140"/>
    <cellStyle name="常规 3 5 4" xfId="183"/>
    <cellStyle name="常规 3 5 5" xfId="226"/>
    <cellStyle name="常规 3 5 6" xfId="270"/>
    <cellStyle name="常规 3 5 7" xfId="313"/>
    <cellStyle name="常规 3 5 8" xfId="356"/>
    <cellStyle name="常规 3 5 9" xfId="400"/>
    <cellStyle name="常规 3 6" xfId="25"/>
    <cellStyle name="常规 3 6 10" xfId="438"/>
    <cellStyle name="常规 3 6 11" xfId="481"/>
    <cellStyle name="常规 3 6 12" xfId="525"/>
    <cellStyle name="常规 3 6 13" xfId="568"/>
    <cellStyle name="常规 3 6 14" xfId="611"/>
    <cellStyle name="常规 3 6 15" xfId="655"/>
    <cellStyle name="常规 3 6 2" xfId="89"/>
    <cellStyle name="常规 3 6 3" xfId="135"/>
    <cellStyle name="常规 3 6 4" xfId="178"/>
    <cellStyle name="常规 3 6 5" xfId="221"/>
    <cellStyle name="常规 3 6 6" xfId="265"/>
    <cellStyle name="常规 3 6 7" xfId="308"/>
    <cellStyle name="常规 3 6 8" xfId="351"/>
    <cellStyle name="常规 3 6 9" xfId="395"/>
    <cellStyle name="常规 3 7" xfId="88"/>
    <cellStyle name="常规 3 8" xfId="143"/>
    <cellStyle name="常规 3 9" xfId="186"/>
    <cellStyle name="常规 33" xfId="80"/>
    <cellStyle name="常规 36" xfId="110"/>
    <cellStyle name="常规 39" xfId="240"/>
    <cellStyle name="常规 4" xfId="4"/>
    <cellStyle name="常规 4 10" xfId="417"/>
    <cellStyle name="常规 4 11" xfId="460"/>
    <cellStyle name="常规 4 12" xfId="504"/>
    <cellStyle name="常规 4 13" xfId="547"/>
    <cellStyle name="常规 4 14" xfId="590"/>
    <cellStyle name="常规 4 15" xfId="634"/>
    <cellStyle name="常规 4 2" xfId="63"/>
    <cellStyle name="常规 4 3" xfId="114"/>
    <cellStyle name="常规 4 4" xfId="157"/>
    <cellStyle name="常规 4 5" xfId="200"/>
    <cellStyle name="常规 4 6" xfId="244"/>
    <cellStyle name="常规 4 7" xfId="287"/>
    <cellStyle name="常规 4 8" xfId="330"/>
    <cellStyle name="常规 4 9" xfId="374"/>
    <cellStyle name="常规 42" xfId="370"/>
    <cellStyle name="常规 45" xfId="500"/>
    <cellStyle name="常规 48" xfId="630"/>
    <cellStyle name="常规 5" xfId="5"/>
    <cellStyle name="常规 5 10" xfId="418"/>
    <cellStyle name="常规 5 11" xfId="461"/>
    <cellStyle name="常规 5 12" xfId="505"/>
    <cellStyle name="常规 5 13" xfId="548"/>
    <cellStyle name="常规 5 14" xfId="591"/>
    <cellStyle name="常规 5 15" xfId="635"/>
    <cellStyle name="常规 5 2" xfId="83"/>
    <cellStyle name="常规 5 3" xfId="115"/>
    <cellStyle name="常规 5 4" xfId="158"/>
    <cellStyle name="常规 5 5" xfId="201"/>
    <cellStyle name="常规 5 6" xfId="245"/>
    <cellStyle name="常规 5 7" xfId="288"/>
    <cellStyle name="常规 5 8" xfId="331"/>
    <cellStyle name="常规 5 9" xfId="375"/>
    <cellStyle name="常规 6" xfId="6"/>
    <cellStyle name="常规 6 10" xfId="419"/>
    <cellStyle name="常规 6 11" xfId="462"/>
    <cellStyle name="常规 6 12" xfId="506"/>
    <cellStyle name="常规 6 13" xfId="549"/>
    <cellStyle name="常规 6 14" xfId="592"/>
    <cellStyle name="常规 6 15" xfId="636"/>
    <cellStyle name="常规 6 2" xfId="77"/>
    <cellStyle name="常规 6 3" xfId="116"/>
    <cellStyle name="常规 6 4" xfId="159"/>
    <cellStyle name="常规 6 5" xfId="202"/>
    <cellStyle name="常规 6 6" xfId="246"/>
    <cellStyle name="常规 6 7" xfId="289"/>
    <cellStyle name="常规 6 8" xfId="332"/>
    <cellStyle name="常规 6 9" xfId="376"/>
    <cellStyle name="常规 7" xfId="7"/>
    <cellStyle name="常规 7 10" xfId="420"/>
    <cellStyle name="常规 7 11" xfId="463"/>
    <cellStyle name="常规 7 12" xfId="507"/>
    <cellStyle name="常规 7 13" xfId="550"/>
    <cellStyle name="常规 7 14" xfId="593"/>
    <cellStyle name="常规 7 15" xfId="637"/>
    <cellStyle name="常规 7 2" xfId="73"/>
    <cellStyle name="常规 7 3" xfId="117"/>
    <cellStyle name="常规 7 4" xfId="160"/>
    <cellStyle name="常规 7 5" xfId="203"/>
    <cellStyle name="常规 7 6" xfId="247"/>
    <cellStyle name="常规 7 7" xfId="290"/>
    <cellStyle name="常规 7 8" xfId="333"/>
    <cellStyle name="常规 7 9" xfId="377"/>
    <cellStyle name="常规 8" xfId="8"/>
    <cellStyle name="常规 8 10" xfId="421"/>
    <cellStyle name="常规 8 11" xfId="464"/>
    <cellStyle name="常规 8 12" xfId="508"/>
    <cellStyle name="常规 8 13" xfId="551"/>
    <cellStyle name="常规 8 14" xfId="594"/>
    <cellStyle name="常规 8 15" xfId="638"/>
    <cellStyle name="常规 8 2" xfId="82"/>
    <cellStyle name="常规 8 3" xfId="118"/>
    <cellStyle name="常规 8 4" xfId="161"/>
    <cellStyle name="常规 8 5" xfId="204"/>
    <cellStyle name="常规 8 6" xfId="248"/>
    <cellStyle name="常规 8 7" xfId="291"/>
    <cellStyle name="常规 8 8" xfId="334"/>
    <cellStyle name="常规 8 9" xfId="378"/>
    <cellStyle name="常规 9" xfId="9"/>
    <cellStyle name="常规 9 10" xfId="422"/>
    <cellStyle name="常规 9 11" xfId="465"/>
    <cellStyle name="常规 9 12" xfId="509"/>
    <cellStyle name="常规 9 13" xfId="552"/>
    <cellStyle name="常规 9 14" xfId="595"/>
    <cellStyle name="常规 9 15" xfId="639"/>
    <cellStyle name="常规 9 2" xfId="81"/>
    <cellStyle name="常规 9 3" xfId="119"/>
    <cellStyle name="常规 9 4" xfId="162"/>
    <cellStyle name="常规 9 5" xfId="205"/>
    <cellStyle name="常规 9 6" xfId="249"/>
    <cellStyle name="常规 9 7" xfId="292"/>
    <cellStyle name="常规 9 8" xfId="335"/>
    <cellStyle name="常规 9 9" xfId="379"/>
  </cellStyles>
  <dxfs count="0"/>
  <tableStyles count="0" defaultTableStyle="TableStyleMedium9" defaultPivotStyle="PivotStyleLight16"/>
  <colors>
    <mruColors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view="pageBreakPreview" zoomScaleSheetLayoutView="100" workbookViewId="0">
      <selection activeCell="J11" sqref="J11"/>
    </sheetView>
  </sheetViews>
  <sheetFormatPr defaultRowHeight="12.75"/>
  <cols>
    <col min="1" max="1" width="6.5703125" style="5" customWidth="1"/>
    <col min="2" max="2" width="12" style="5" customWidth="1"/>
    <col min="3" max="3" width="20.28515625" style="5" bestFit="1" customWidth="1"/>
    <col min="4" max="4" width="22.28515625" style="5" bestFit="1" customWidth="1"/>
    <col min="5" max="5" width="20.85546875" style="5" bestFit="1" customWidth="1"/>
    <col min="6" max="6" width="10.5703125" style="6" bestFit="1" customWidth="1"/>
    <col min="7" max="7" width="25.5703125" style="5" customWidth="1"/>
    <col min="8" max="8" width="13.140625" style="5" bestFit="1" customWidth="1"/>
    <col min="9" max="9" width="26.7109375" style="5" customWidth="1"/>
    <col min="10" max="10" width="10.140625" style="5" bestFit="1" customWidth="1"/>
    <col min="11" max="11" width="21.28515625" style="5" bestFit="1" customWidth="1"/>
    <col min="12" max="16384" width="9.140625" style="7"/>
  </cols>
  <sheetData>
    <row r="1" spans="1:11" s="3" customFormat="1" ht="48.75" customHeight="1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1" s="2" customFormat="1" ht="37.5">
      <c r="A2" s="9" t="s">
        <v>61</v>
      </c>
      <c r="B2" s="9" t="s">
        <v>1</v>
      </c>
      <c r="C2" s="9" t="s">
        <v>0</v>
      </c>
      <c r="D2" s="9" t="s">
        <v>5</v>
      </c>
      <c r="E2" s="9" t="s">
        <v>3</v>
      </c>
      <c r="F2" s="8" t="s">
        <v>6</v>
      </c>
      <c r="G2" s="8" t="s">
        <v>11</v>
      </c>
      <c r="H2" s="9" t="s">
        <v>12</v>
      </c>
      <c r="I2" s="9" t="s">
        <v>13</v>
      </c>
      <c r="J2" s="42" t="s">
        <v>2</v>
      </c>
      <c r="K2" s="41" t="s">
        <v>69</v>
      </c>
    </row>
    <row r="3" spans="1:11" s="1" customFormat="1" ht="27.95" customHeight="1">
      <c r="A3" s="4">
        <v>1</v>
      </c>
      <c r="B3" s="10" t="s">
        <v>9</v>
      </c>
      <c r="C3" s="11" t="s">
        <v>10</v>
      </c>
      <c r="D3" s="9" t="s">
        <v>62</v>
      </c>
      <c r="E3" s="12" t="s">
        <v>8</v>
      </c>
      <c r="F3" s="13">
        <v>40.5</v>
      </c>
      <c r="G3" s="14">
        <f>F3*0.4</f>
        <v>16.2</v>
      </c>
      <c r="H3" s="15">
        <v>84.2</v>
      </c>
      <c r="I3" s="4">
        <f>H3*0.6</f>
        <v>50.52</v>
      </c>
      <c r="J3" s="14">
        <f t="shared" ref="J3:J26" si="0">G3+I3</f>
        <v>66.72</v>
      </c>
      <c r="K3" s="9" t="s">
        <v>4</v>
      </c>
    </row>
    <row r="4" spans="1:11" s="1" customFormat="1" ht="27.95" customHeight="1">
      <c r="A4" s="4">
        <v>2</v>
      </c>
      <c r="B4" s="10" t="s">
        <v>14</v>
      </c>
      <c r="C4" s="11" t="s">
        <v>15</v>
      </c>
      <c r="D4" s="9" t="s">
        <v>62</v>
      </c>
      <c r="E4" s="12" t="s">
        <v>8</v>
      </c>
      <c r="F4" s="13">
        <v>39</v>
      </c>
      <c r="G4" s="14">
        <f t="shared" ref="G4:G26" si="1">F4*0.4</f>
        <v>15.600000000000001</v>
      </c>
      <c r="H4" s="15">
        <v>82.2</v>
      </c>
      <c r="I4" s="4">
        <f t="shared" ref="I4:I26" si="2">H4*0.6</f>
        <v>49.32</v>
      </c>
      <c r="J4" s="14">
        <f t="shared" si="0"/>
        <v>64.92</v>
      </c>
      <c r="K4" s="9" t="s">
        <v>4</v>
      </c>
    </row>
    <row r="5" spans="1:11" s="1" customFormat="1" ht="27.95" customHeight="1">
      <c r="A5" s="4">
        <v>3</v>
      </c>
      <c r="B5" s="10" t="s">
        <v>16</v>
      </c>
      <c r="C5" s="11" t="s">
        <v>23</v>
      </c>
      <c r="D5" s="9" t="s">
        <v>62</v>
      </c>
      <c r="E5" s="12" t="s">
        <v>8</v>
      </c>
      <c r="F5" s="16">
        <v>35.5</v>
      </c>
      <c r="G5" s="14">
        <f t="shared" si="1"/>
        <v>14.200000000000001</v>
      </c>
      <c r="H5" s="15">
        <v>79</v>
      </c>
      <c r="I5" s="4">
        <f t="shared" si="2"/>
        <v>47.4</v>
      </c>
      <c r="J5" s="14">
        <f t="shared" si="0"/>
        <v>61.6</v>
      </c>
      <c r="K5" s="9" t="s">
        <v>4</v>
      </c>
    </row>
    <row r="6" spans="1:11" s="1" customFormat="1" ht="27.95" customHeight="1">
      <c r="A6" s="4">
        <v>4</v>
      </c>
      <c r="B6" s="10" t="s">
        <v>17</v>
      </c>
      <c r="C6" s="11" t="s">
        <v>24</v>
      </c>
      <c r="D6" s="9" t="s">
        <v>62</v>
      </c>
      <c r="E6" s="12" t="s">
        <v>8</v>
      </c>
      <c r="F6" s="17">
        <v>34</v>
      </c>
      <c r="G6" s="14">
        <f t="shared" si="1"/>
        <v>13.600000000000001</v>
      </c>
      <c r="H6" s="15">
        <v>79</v>
      </c>
      <c r="I6" s="4">
        <f t="shared" si="2"/>
        <v>47.4</v>
      </c>
      <c r="J6" s="14">
        <f t="shared" si="0"/>
        <v>61</v>
      </c>
      <c r="K6" s="9" t="s">
        <v>63</v>
      </c>
    </row>
    <row r="7" spans="1:11" s="1" customFormat="1" ht="27.95" customHeight="1">
      <c r="A7" s="4">
        <v>5</v>
      </c>
      <c r="B7" s="18" t="s">
        <v>18</v>
      </c>
      <c r="C7" s="18" t="s">
        <v>25</v>
      </c>
      <c r="D7" s="9" t="s">
        <v>62</v>
      </c>
      <c r="E7" s="12" t="s">
        <v>8</v>
      </c>
      <c r="F7" s="19">
        <v>32.5</v>
      </c>
      <c r="G7" s="14">
        <f t="shared" si="1"/>
        <v>13</v>
      </c>
      <c r="H7" s="15">
        <v>79.599999999999994</v>
      </c>
      <c r="I7" s="4">
        <f t="shared" si="2"/>
        <v>47.76</v>
      </c>
      <c r="J7" s="14">
        <f t="shared" si="0"/>
        <v>60.76</v>
      </c>
      <c r="K7" s="9" t="s">
        <v>63</v>
      </c>
    </row>
    <row r="8" spans="1:11" s="1" customFormat="1" ht="27.95" customHeight="1">
      <c r="A8" s="4">
        <v>6</v>
      </c>
      <c r="B8" s="10" t="s">
        <v>19</v>
      </c>
      <c r="C8" s="11" t="s">
        <v>26</v>
      </c>
      <c r="D8" s="9" t="s">
        <v>62</v>
      </c>
      <c r="E8" s="12" t="s">
        <v>8</v>
      </c>
      <c r="F8" s="17">
        <v>33</v>
      </c>
      <c r="G8" s="14">
        <f t="shared" si="1"/>
        <v>13.200000000000001</v>
      </c>
      <c r="H8" s="15">
        <v>78.2</v>
      </c>
      <c r="I8" s="4">
        <f t="shared" si="2"/>
        <v>46.92</v>
      </c>
      <c r="J8" s="14">
        <f t="shared" si="0"/>
        <v>60.120000000000005</v>
      </c>
      <c r="K8" s="9" t="s">
        <v>63</v>
      </c>
    </row>
    <row r="9" spans="1:11" s="1" customFormat="1" ht="27.95" customHeight="1">
      <c r="A9" s="4">
        <v>7</v>
      </c>
      <c r="B9" s="10" t="s">
        <v>20</v>
      </c>
      <c r="C9" s="11" t="s">
        <v>27</v>
      </c>
      <c r="D9" s="9" t="s">
        <v>62</v>
      </c>
      <c r="E9" s="12" t="s">
        <v>8</v>
      </c>
      <c r="F9" s="17">
        <v>34.5</v>
      </c>
      <c r="G9" s="14">
        <f t="shared" si="1"/>
        <v>13.8</v>
      </c>
      <c r="H9" s="15">
        <v>76.2</v>
      </c>
      <c r="I9" s="4">
        <f t="shared" si="2"/>
        <v>45.72</v>
      </c>
      <c r="J9" s="14">
        <f t="shared" si="0"/>
        <v>59.519999999999996</v>
      </c>
      <c r="K9" s="9" t="s">
        <v>63</v>
      </c>
    </row>
    <row r="10" spans="1:11" s="1" customFormat="1" ht="27.95" customHeight="1">
      <c r="A10" s="4">
        <v>8</v>
      </c>
      <c r="B10" s="18" t="s">
        <v>21</v>
      </c>
      <c r="C10" s="18" t="s">
        <v>28</v>
      </c>
      <c r="D10" s="9" t="s">
        <v>62</v>
      </c>
      <c r="E10" s="12" t="s">
        <v>8</v>
      </c>
      <c r="F10" s="19">
        <v>25</v>
      </c>
      <c r="G10" s="14">
        <f t="shared" si="1"/>
        <v>10</v>
      </c>
      <c r="H10" s="15">
        <v>77</v>
      </c>
      <c r="I10" s="4">
        <f t="shared" si="2"/>
        <v>46.199999999999996</v>
      </c>
      <c r="J10" s="14">
        <f t="shared" si="0"/>
        <v>56.199999999999996</v>
      </c>
      <c r="K10" s="9" t="s">
        <v>63</v>
      </c>
    </row>
    <row r="11" spans="1:11" s="1" customFormat="1" ht="27.95" customHeight="1">
      <c r="A11" s="4">
        <v>9</v>
      </c>
      <c r="B11" s="10" t="s">
        <v>22</v>
      </c>
      <c r="C11" s="11" t="s">
        <v>29</v>
      </c>
      <c r="D11" s="9" t="s">
        <v>62</v>
      </c>
      <c r="E11" s="12" t="s">
        <v>8</v>
      </c>
      <c r="F11" s="13">
        <v>42</v>
      </c>
      <c r="G11" s="14">
        <f t="shared" si="1"/>
        <v>16.8</v>
      </c>
      <c r="H11" s="15" t="s">
        <v>30</v>
      </c>
      <c r="I11" s="4">
        <v>0</v>
      </c>
      <c r="J11" s="14">
        <f t="shared" si="0"/>
        <v>16.8</v>
      </c>
      <c r="K11" s="9" t="s">
        <v>63</v>
      </c>
    </row>
    <row r="12" spans="1:11" s="1" customFormat="1" ht="27.95" customHeight="1">
      <c r="A12" s="4">
        <v>10</v>
      </c>
      <c r="B12" s="20" t="s">
        <v>31</v>
      </c>
      <c r="C12" s="20" t="s">
        <v>32</v>
      </c>
      <c r="D12" s="9" t="s">
        <v>62</v>
      </c>
      <c r="E12" s="9" t="s">
        <v>64</v>
      </c>
      <c r="F12" s="21">
        <v>29</v>
      </c>
      <c r="G12" s="14">
        <f t="shared" si="1"/>
        <v>11.600000000000001</v>
      </c>
      <c r="H12" s="22">
        <v>80</v>
      </c>
      <c r="I12" s="4">
        <f t="shared" si="2"/>
        <v>48</v>
      </c>
      <c r="J12" s="14">
        <f t="shared" si="0"/>
        <v>59.6</v>
      </c>
      <c r="K12" s="9" t="s">
        <v>63</v>
      </c>
    </row>
    <row r="13" spans="1:11" s="1" customFormat="1" ht="27.95" customHeight="1">
      <c r="A13" s="4">
        <v>11</v>
      </c>
      <c r="B13" s="20" t="s">
        <v>33</v>
      </c>
      <c r="C13" s="20" t="s">
        <v>34</v>
      </c>
      <c r="D13" s="9" t="s">
        <v>62</v>
      </c>
      <c r="E13" s="9" t="s">
        <v>64</v>
      </c>
      <c r="F13" s="21">
        <v>22.5</v>
      </c>
      <c r="G13" s="14">
        <f t="shared" si="1"/>
        <v>9</v>
      </c>
      <c r="H13" s="22">
        <v>81</v>
      </c>
      <c r="I13" s="4">
        <f t="shared" si="2"/>
        <v>48.6</v>
      </c>
      <c r="J13" s="14">
        <f t="shared" si="0"/>
        <v>57.6</v>
      </c>
      <c r="K13" s="9" t="s">
        <v>63</v>
      </c>
    </row>
    <row r="14" spans="1:11" s="1" customFormat="1" ht="27.95" customHeight="1">
      <c r="A14" s="4">
        <v>12</v>
      </c>
      <c r="B14" s="20" t="s">
        <v>35</v>
      </c>
      <c r="C14" s="20">
        <v>20211300114</v>
      </c>
      <c r="D14" s="9" t="s">
        <v>62</v>
      </c>
      <c r="E14" s="9" t="s">
        <v>64</v>
      </c>
      <c r="F14" s="21">
        <v>15.5</v>
      </c>
      <c r="G14" s="14">
        <f t="shared" si="1"/>
        <v>6.2</v>
      </c>
      <c r="H14" s="22">
        <v>79.2</v>
      </c>
      <c r="I14" s="4">
        <f t="shared" si="2"/>
        <v>47.52</v>
      </c>
      <c r="J14" s="14">
        <f t="shared" si="0"/>
        <v>53.720000000000006</v>
      </c>
      <c r="K14" s="9" t="s">
        <v>63</v>
      </c>
    </row>
    <row r="15" spans="1:11" s="1" customFormat="1" ht="27.95" customHeight="1">
      <c r="A15" s="4">
        <v>13</v>
      </c>
      <c r="B15" s="23" t="s">
        <v>36</v>
      </c>
      <c r="C15" s="23" t="s">
        <v>37</v>
      </c>
      <c r="D15" s="9" t="s">
        <v>62</v>
      </c>
      <c r="E15" s="9" t="s">
        <v>65</v>
      </c>
      <c r="F15" s="24">
        <v>88.5</v>
      </c>
      <c r="G15" s="14">
        <f t="shared" si="1"/>
        <v>35.4</v>
      </c>
      <c r="H15" s="25">
        <v>86</v>
      </c>
      <c r="I15" s="4">
        <f t="shared" si="2"/>
        <v>51.6</v>
      </c>
      <c r="J15" s="14">
        <f t="shared" si="0"/>
        <v>87</v>
      </c>
      <c r="K15" s="9" t="s">
        <v>66</v>
      </c>
    </row>
    <row r="16" spans="1:11" s="1" customFormat="1" ht="27.95" customHeight="1">
      <c r="A16" s="4">
        <v>14</v>
      </c>
      <c r="B16" s="23" t="s">
        <v>38</v>
      </c>
      <c r="C16" s="23" t="s">
        <v>39</v>
      </c>
      <c r="D16" s="9" t="s">
        <v>62</v>
      </c>
      <c r="E16" s="9" t="s">
        <v>65</v>
      </c>
      <c r="F16" s="24">
        <v>79.5</v>
      </c>
      <c r="G16" s="14">
        <f t="shared" si="1"/>
        <v>31.8</v>
      </c>
      <c r="H16" s="25">
        <v>82.8</v>
      </c>
      <c r="I16" s="4">
        <f t="shared" si="2"/>
        <v>49.68</v>
      </c>
      <c r="J16" s="14">
        <f t="shared" si="0"/>
        <v>81.48</v>
      </c>
      <c r="K16" s="9" t="s">
        <v>63</v>
      </c>
    </row>
    <row r="17" spans="1:11" s="1" customFormat="1" ht="27.95" customHeight="1">
      <c r="A17" s="4">
        <v>15</v>
      </c>
      <c r="B17" s="23" t="s">
        <v>40</v>
      </c>
      <c r="C17" s="23" t="s">
        <v>41</v>
      </c>
      <c r="D17" s="9" t="s">
        <v>62</v>
      </c>
      <c r="E17" s="9" t="s">
        <v>65</v>
      </c>
      <c r="F17" s="24">
        <v>77</v>
      </c>
      <c r="G17" s="14">
        <f t="shared" si="1"/>
        <v>30.8</v>
      </c>
      <c r="H17" s="25">
        <v>83.2</v>
      </c>
      <c r="I17" s="4">
        <f t="shared" si="2"/>
        <v>49.92</v>
      </c>
      <c r="J17" s="14">
        <f t="shared" si="0"/>
        <v>80.72</v>
      </c>
      <c r="K17" s="9" t="s">
        <v>63</v>
      </c>
    </row>
    <row r="18" spans="1:11" s="1" customFormat="1" ht="27.95" customHeight="1">
      <c r="A18" s="4">
        <v>16</v>
      </c>
      <c r="B18" s="26" t="s">
        <v>42</v>
      </c>
      <c r="C18" s="26" t="s">
        <v>43</v>
      </c>
      <c r="D18" s="9" t="s">
        <v>62</v>
      </c>
      <c r="E18" s="4" t="s">
        <v>67</v>
      </c>
      <c r="F18" s="27">
        <v>88</v>
      </c>
      <c r="G18" s="14">
        <f t="shared" si="1"/>
        <v>35.200000000000003</v>
      </c>
      <c r="H18" s="28">
        <v>85.8</v>
      </c>
      <c r="I18" s="4">
        <f t="shared" si="2"/>
        <v>51.48</v>
      </c>
      <c r="J18" s="14">
        <f t="shared" ref="J18" si="3">G18+I18</f>
        <v>86.68</v>
      </c>
      <c r="K18" s="9" t="s">
        <v>66</v>
      </c>
    </row>
    <row r="19" spans="1:11" s="1" customFormat="1" ht="27.95" customHeight="1">
      <c r="A19" s="4">
        <v>17</v>
      </c>
      <c r="B19" s="29" t="s">
        <v>44</v>
      </c>
      <c r="C19" s="29" t="s">
        <v>45</v>
      </c>
      <c r="D19" s="9" t="s">
        <v>62</v>
      </c>
      <c r="E19" s="4" t="s">
        <v>67</v>
      </c>
      <c r="F19" s="30">
        <v>63</v>
      </c>
      <c r="G19" s="14">
        <f t="shared" si="1"/>
        <v>25.200000000000003</v>
      </c>
      <c r="H19" s="31">
        <v>75.599999999999994</v>
      </c>
      <c r="I19" s="4">
        <f t="shared" si="2"/>
        <v>45.359999999999992</v>
      </c>
      <c r="J19" s="14">
        <f t="shared" si="0"/>
        <v>70.56</v>
      </c>
      <c r="K19" s="9" t="s">
        <v>63</v>
      </c>
    </row>
    <row r="20" spans="1:11" s="1" customFormat="1" ht="27.95" customHeight="1">
      <c r="A20" s="4">
        <v>18</v>
      </c>
      <c r="B20" s="29" t="s">
        <v>46</v>
      </c>
      <c r="C20" s="29" t="s">
        <v>47</v>
      </c>
      <c r="D20" s="9" t="s">
        <v>62</v>
      </c>
      <c r="E20" s="4" t="s">
        <v>67</v>
      </c>
      <c r="F20" s="30">
        <v>62.5</v>
      </c>
      <c r="G20" s="14">
        <f t="shared" si="1"/>
        <v>25</v>
      </c>
      <c r="H20" s="31">
        <v>68.400000000000006</v>
      </c>
      <c r="I20" s="4">
        <f t="shared" si="2"/>
        <v>41.04</v>
      </c>
      <c r="J20" s="14">
        <f t="shared" si="0"/>
        <v>66.039999999999992</v>
      </c>
      <c r="K20" s="9" t="s">
        <v>63</v>
      </c>
    </row>
    <row r="21" spans="1:11" s="1" customFormat="1" ht="27.95" customHeight="1">
      <c r="A21" s="4">
        <v>19</v>
      </c>
      <c r="B21" s="32" t="s">
        <v>48</v>
      </c>
      <c r="C21" s="32" t="s">
        <v>49</v>
      </c>
      <c r="D21" s="9" t="s">
        <v>62</v>
      </c>
      <c r="E21" s="9" t="s">
        <v>54</v>
      </c>
      <c r="F21" s="33">
        <v>89.5</v>
      </c>
      <c r="G21" s="14">
        <f t="shared" si="1"/>
        <v>35.800000000000004</v>
      </c>
      <c r="H21" s="34">
        <v>79.400000000000006</v>
      </c>
      <c r="I21" s="4">
        <f t="shared" si="2"/>
        <v>47.64</v>
      </c>
      <c r="J21" s="14">
        <f t="shared" si="0"/>
        <v>83.44</v>
      </c>
      <c r="K21" s="9" t="s">
        <v>66</v>
      </c>
    </row>
    <row r="22" spans="1:11" s="1" customFormat="1" ht="27.95" customHeight="1">
      <c r="A22" s="4">
        <v>20</v>
      </c>
      <c r="B22" s="32" t="s">
        <v>50</v>
      </c>
      <c r="C22" s="32" t="s">
        <v>51</v>
      </c>
      <c r="D22" s="9" t="s">
        <v>62</v>
      </c>
      <c r="E22" s="9" t="s">
        <v>54</v>
      </c>
      <c r="F22" s="33">
        <v>82</v>
      </c>
      <c r="G22" s="14">
        <f t="shared" si="1"/>
        <v>32.800000000000004</v>
      </c>
      <c r="H22" s="34">
        <v>80</v>
      </c>
      <c r="I22" s="4">
        <f t="shared" si="2"/>
        <v>48</v>
      </c>
      <c r="J22" s="14">
        <f t="shared" si="0"/>
        <v>80.800000000000011</v>
      </c>
      <c r="K22" s="9" t="s">
        <v>63</v>
      </c>
    </row>
    <row r="23" spans="1:11" s="1" customFormat="1" ht="27.95" customHeight="1">
      <c r="A23" s="4">
        <v>21</v>
      </c>
      <c r="B23" s="32" t="s">
        <v>52</v>
      </c>
      <c r="C23" s="32" t="s">
        <v>53</v>
      </c>
      <c r="D23" s="9" t="s">
        <v>62</v>
      </c>
      <c r="E23" s="9" t="s">
        <v>54</v>
      </c>
      <c r="F23" s="33">
        <v>79.5</v>
      </c>
      <c r="G23" s="14">
        <f t="shared" si="1"/>
        <v>31.8</v>
      </c>
      <c r="H23" s="34" t="s">
        <v>30</v>
      </c>
      <c r="I23" s="4">
        <v>0</v>
      </c>
      <c r="J23" s="14">
        <f t="shared" si="0"/>
        <v>31.8</v>
      </c>
      <c r="K23" s="9" t="s">
        <v>63</v>
      </c>
    </row>
    <row r="24" spans="1:11" s="1" customFormat="1" ht="27.95" customHeight="1">
      <c r="A24" s="4">
        <v>22</v>
      </c>
      <c r="B24" s="35" t="s">
        <v>55</v>
      </c>
      <c r="C24" s="35" t="s">
        <v>56</v>
      </c>
      <c r="D24" s="9" t="s">
        <v>62</v>
      </c>
      <c r="E24" s="9" t="s">
        <v>68</v>
      </c>
      <c r="F24" s="36">
        <v>78</v>
      </c>
      <c r="G24" s="14">
        <f t="shared" si="1"/>
        <v>31.200000000000003</v>
      </c>
      <c r="H24" s="37">
        <v>81</v>
      </c>
      <c r="I24" s="4">
        <f t="shared" si="2"/>
        <v>48.6</v>
      </c>
      <c r="J24" s="14">
        <f t="shared" si="0"/>
        <v>79.800000000000011</v>
      </c>
      <c r="K24" s="9" t="s">
        <v>66</v>
      </c>
    </row>
    <row r="25" spans="1:11" s="1" customFormat="1" ht="27.95" customHeight="1">
      <c r="A25" s="4">
        <v>23</v>
      </c>
      <c r="B25" s="35" t="s">
        <v>57</v>
      </c>
      <c r="C25" s="35" t="s">
        <v>58</v>
      </c>
      <c r="D25" s="9" t="s">
        <v>62</v>
      </c>
      <c r="E25" s="9" t="s">
        <v>68</v>
      </c>
      <c r="F25" s="36">
        <v>59.5</v>
      </c>
      <c r="G25" s="14">
        <f t="shared" si="1"/>
        <v>23.8</v>
      </c>
      <c r="H25" s="37">
        <v>81.599999999999994</v>
      </c>
      <c r="I25" s="4">
        <f t="shared" si="2"/>
        <v>48.959999999999994</v>
      </c>
      <c r="J25" s="14">
        <f t="shared" si="0"/>
        <v>72.759999999999991</v>
      </c>
      <c r="K25" s="9" t="s">
        <v>63</v>
      </c>
    </row>
    <row r="26" spans="1:11" s="1" customFormat="1" ht="27.95" customHeight="1">
      <c r="A26" s="4">
        <v>24</v>
      </c>
      <c r="B26" s="35" t="s">
        <v>59</v>
      </c>
      <c r="C26" s="35" t="s">
        <v>60</v>
      </c>
      <c r="D26" s="9" t="s">
        <v>62</v>
      </c>
      <c r="E26" s="9" t="s">
        <v>68</v>
      </c>
      <c r="F26" s="36">
        <v>53</v>
      </c>
      <c r="G26" s="14">
        <f t="shared" si="1"/>
        <v>21.200000000000003</v>
      </c>
      <c r="H26" s="37">
        <v>75.599999999999994</v>
      </c>
      <c r="I26" s="4">
        <f t="shared" si="2"/>
        <v>45.359999999999992</v>
      </c>
      <c r="J26" s="14">
        <f t="shared" si="0"/>
        <v>66.56</v>
      </c>
      <c r="K26" s="9" t="s">
        <v>63</v>
      </c>
    </row>
  </sheetData>
  <mergeCells count="1">
    <mergeCell ref="A1:K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5" pageOrder="overThenDown" orientation="landscape" cellComments="asDisplayed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贵州省康复医院</vt:lpstr>
      <vt:lpstr>贵州省康复医院!Print_Area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2021-01-12T03:40:35Z</cp:lastPrinted>
  <dcterms:created xsi:type="dcterms:W3CDTF">2020-09-27T12:49:00Z</dcterms:created>
  <dcterms:modified xsi:type="dcterms:W3CDTF">2021-01-12T03:41:19Z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