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" sheetId="8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definedNames>
    <definedName name="_xlnm._FilterDatabase" localSheetId="0" hidden="1">'1'!$A$2:$K$20</definedName>
    <definedName name="_xlnm._FilterDatabase" localSheetId="1" hidden="1">'2'!$A$2:$K$16</definedName>
    <definedName name="_xlnm._FilterDatabase" localSheetId="2" hidden="1">'3'!$A$2:$K$28</definedName>
    <definedName name="_xlnm._FilterDatabase" localSheetId="3" hidden="1">'4'!$A$2:$K$25</definedName>
    <definedName name="_xlnm._FilterDatabase" localSheetId="4" hidden="1">'5'!$A$2:$K$24</definedName>
    <definedName name="_xlnm._FilterDatabase" localSheetId="5" hidden="1">'6'!$A$2:$K$20</definedName>
    <definedName name="_xlnm._FilterDatabase" localSheetId="6" hidden="1">'7'!$A$2:$K$26</definedName>
  </definedNames>
  <calcPr calcId="144525"/>
</workbook>
</file>

<file path=xl/sharedStrings.xml><?xml version="1.0" encoding="utf-8"?>
<sst xmlns="http://schemas.openxmlformats.org/spreadsheetml/2006/main" count="425" uniqueCount="332">
  <si>
    <t>贵阳市观山湖区2019年公开招聘教师总成绩统计(第一考场)</t>
  </si>
  <si>
    <t>序号</t>
  </si>
  <si>
    <t>姓名</t>
  </si>
  <si>
    <t>身份证号</t>
  </si>
  <si>
    <t>准考证号</t>
  </si>
  <si>
    <t>报考单位及代码</t>
  </si>
  <si>
    <t>报考岗位及代码</t>
  </si>
  <si>
    <t>笔试成绩</t>
  </si>
  <si>
    <t>笔试百分制成绩40%</t>
  </si>
  <si>
    <t>面试成绩</t>
  </si>
  <si>
    <t>面试百分制成绩60%</t>
  </si>
  <si>
    <t>总成绩</t>
  </si>
  <si>
    <t>杨丹</t>
  </si>
  <si>
    <t>522128199501273522</t>
  </si>
  <si>
    <t>观山湖区世纪城小学</t>
  </si>
  <si>
    <t>01小学语文教师</t>
  </si>
  <si>
    <t>张晶</t>
  </si>
  <si>
    <t>522527199507011385</t>
  </si>
  <si>
    <t>杨高娃</t>
  </si>
  <si>
    <t>522228199408270023</t>
  </si>
  <si>
    <t>朱玥</t>
  </si>
  <si>
    <t>412825199702233328</t>
  </si>
  <si>
    <t>李加沙</t>
  </si>
  <si>
    <t>522424199408081623</t>
  </si>
  <si>
    <t>杨秀芳</t>
  </si>
  <si>
    <t>522127199006240022</t>
  </si>
  <si>
    <t>周宏</t>
  </si>
  <si>
    <t>522128199204290027</t>
  </si>
  <si>
    <t>饶慧玲</t>
  </si>
  <si>
    <t>52011419910612042X</t>
  </si>
  <si>
    <t>李雪</t>
  </si>
  <si>
    <t>211302198312200040</t>
  </si>
  <si>
    <t>谭艳</t>
  </si>
  <si>
    <t>522422199502064106</t>
  </si>
  <si>
    <t>罗恋</t>
  </si>
  <si>
    <t>520111199501101529</t>
  </si>
  <si>
    <t>陈晓宇</t>
  </si>
  <si>
    <t>220503199007070027</t>
  </si>
  <si>
    <t>田野</t>
  </si>
  <si>
    <t>522125199511131326</t>
  </si>
  <si>
    <t>张才凤</t>
  </si>
  <si>
    <t>522401199409188225</t>
  </si>
  <si>
    <t>缺考</t>
  </si>
  <si>
    <t>胡琼</t>
  </si>
  <si>
    <t>522526198808102626</t>
  </si>
  <si>
    <t>吴颖</t>
  </si>
  <si>
    <t>522401199504147640</t>
  </si>
  <si>
    <t>沈巡</t>
  </si>
  <si>
    <t>522401199412112563</t>
  </si>
  <si>
    <t>陈颖</t>
  </si>
  <si>
    <t>522632199503170086</t>
  </si>
  <si>
    <t>贵阳市观山湖区2019年公开招聘教师总成绩统计(第二考场)</t>
  </si>
  <si>
    <t>吴留阳</t>
  </si>
  <si>
    <t>411322199101302423</t>
  </si>
  <si>
    <t>贵阳市第一实验小学</t>
  </si>
  <si>
    <t>鲁春玲</t>
  </si>
  <si>
    <t>522228198704281726</t>
  </si>
  <si>
    <t>陈诚</t>
  </si>
  <si>
    <t>52212519940912164X</t>
  </si>
  <si>
    <t>余欢</t>
  </si>
  <si>
    <t>522132199411102126</t>
  </si>
  <si>
    <t>陈惠阳</t>
  </si>
  <si>
    <t>350521198811092080</t>
  </si>
  <si>
    <t>杨文君</t>
  </si>
  <si>
    <t>430521199302084263</t>
  </si>
  <si>
    <t>蒋晓容</t>
  </si>
  <si>
    <t>510503199405054267</t>
  </si>
  <si>
    <t>张龙海</t>
  </si>
  <si>
    <t>522530198507030918</t>
  </si>
  <si>
    <t>杨莹婷</t>
  </si>
  <si>
    <t>52262719950314002X</t>
  </si>
  <si>
    <t>彭乐玉</t>
  </si>
  <si>
    <t>522424199402211626</t>
  </si>
  <si>
    <t>杨春丽</t>
  </si>
  <si>
    <t>522601199503250022</t>
  </si>
  <si>
    <t>江丽娜</t>
  </si>
  <si>
    <t>522426198009296262</t>
  </si>
  <si>
    <t>姚兰</t>
  </si>
  <si>
    <t>522502199304123320</t>
  </si>
  <si>
    <t>李梅竹</t>
  </si>
  <si>
    <t>52222719931018602X</t>
  </si>
  <si>
    <t>贵阳市观山湖区2019年公开招聘教师总成绩统计(第三考场)</t>
  </si>
  <si>
    <t>邢妍</t>
  </si>
  <si>
    <t>612522199112270622</t>
  </si>
  <si>
    <t>华润小学</t>
  </si>
  <si>
    <t>任婷婷</t>
  </si>
  <si>
    <t>34012319911013582X</t>
  </si>
  <si>
    <t>吴雯</t>
  </si>
  <si>
    <t>431382199302170068</t>
  </si>
  <si>
    <t>刘静</t>
  </si>
  <si>
    <t>522424199409170425</t>
  </si>
  <si>
    <t>苟大莉</t>
  </si>
  <si>
    <t>522101198508317220</t>
  </si>
  <si>
    <t>赵红霞</t>
  </si>
  <si>
    <t>522124198801042822</t>
  </si>
  <si>
    <t>毛敏</t>
  </si>
  <si>
    <t>533223198808101823</t>
  </si>
  <si>
    <t>夏婷</t>
  </si>
  <si>
    <t>522527199201142542</t>
  </si>
  <si>
    <t>会展城小学</t>
  </si>
  <si>
    <t>汪洁芸</t>
  </si>
  <si>
    <t>522225199609102844</t>
  </si>
  <si>
    <t>邵诗婕</t>
  </si>
  <si>
    <t>522701199707156287</t>
  </si>
  <si>
    <t>王登芬</t>
  </si>
  <si>
    <t>522126199402141521</t>
  </si>
  <si>
    <t>周雅洁</t>
  </si>
  <si>
    <t>511002199011066625</t>
  </si>
  <si>
    <t>王爽</t>
  </si>
  <si>
    <t>522130199102134869</t>
  </si>
  <si>
    <t>张桂珍</t>
  </si>
  <si>
    <t>522427199202100824</t>
  </si>
  <si>
    <t>会展城第二小学</t>
  </si>
  <si>
    <t>许明惠</t>
  </si>
  <si>
    <t>522701199502111624</t>
  </si>
  <si>
    <t>田丽</t>
  </si>
  <si>
    <t>522226199103132428</t>
  </si>
  <si>
    <t>胡珊珊</t>
  </si>
  <si>
    <t>520114198607200028</t>
  </si>
  <si>
    <t>李香</t>
  </si>
  <si>
    <t>522425199301045442</t>
  </si>
  <si>
    <t>吴雪</t>
  </si>
  <si>
    <t>522422199308190627</t>
  </si>
  <si>
    <t>唐芝源</t>
  </si>
  <si>
    <t>520102199409213441</t>
  </si>
  <si>
    <t>任露妍</t>
  </si>
  <si>
    <t>522127199409154022</t>
  </si>
  <si>
    <t>外国语实验小学</t>
  </si>
  <si>
    <t>文凤梅</t>
  </si>
  <si>
    <t>52260119910922802X</t>
  </si>
  <si>
    <t>杨颜名</t>
  </si>
  <si>
    <t>522622199410082543</t>
  </si>
  <si>
    <t>郭慰</t>
  </si>
  <si>
    <t>522526198811010829</t>
  </si>
  <si>
    <t>李怡霖</t>
  </si>
  <si>
    <t>520201199005233621</t>
  </si>
  <si>
    <t>文艺</t>
  </si>
  <si>
    <t>52260119900302052X</t>
  </si>
  <si>
    <t>贵阳市观山湖区2019年公开招聘教师总成绩统计(第四考场)</t>
  </si>
  <si>
    <t>王亚丹</t>
  </si>
  <si>
    <t>520102199104293823</t>
  </si>
  <si>
    <t>02小学数学教师</t>
  </si>
  <si>
    <t>王黎</t>
  </si>
  <si>
    <t>430521198710030489</t>
  </si>
  <si>
    <t>陈霞</t>
  </si>
  <si>
    <t>522121199401027426</t>
  </si>
  <si>
    <t>陈吉</t>
  </si>
  <si>
    <t>52212119930628562X</t>
  </si>
  <si>
    <t>王文静</t>
  </si>
  <si>
    <t>522423199203160022</t>
  </si>
  <si>
    <t>曹玉娜</t>
  </si>
  <si>
    <t>140221199303117623</t>
  </si>
  <si>
    <t>阅山湖小学</t>
  </si>
  <si>
    <t>01小学数学教师</t>
  </si>
  <si>
    <t>李国进</t>
  </si>
  <si>
    <t>522121199402201625</t>
  </si>
  <si>
    <t>王昌智</t>
  </si>
  <si>
    <t>522422199010250412</t>
  </si>
  <si>
    <t>吴芸</t>
  </si>
  <si>
    <t>520122199211012244</t>
  </si>
  <si>
    <t>许生蓉</t>
  </si>
  <si>
    <t>520203199710050524</t>
  </si>
  <si>
    <t>林怡</t>
  </si>
  <si>
    <t>522401199204076828</t>
  </si>
  <si>
    <t>谭易微</t>
  </si>
  <si>
    <t>520123199507161229</t>
  </si>
  <si>
    <t>逸都国际学校</t>
  </si>
  <si>
    <t>梁霞</t>
  </si>
  <si>
    <t>522225199209298462</t>
  </si>
  <si>
    <t>苟晓芳</t>
  </si>
  <si>
    <t>511602199108234501</t>
  </si>
  <si>
    <t>易晓雪</t>
  </si>
  <si>
    <t>520202198411032042</t>
  </si>
  <si>
    <t>张琴</t>
  </si>
  <si>
    <t>522225198801141224</t>
  </si>
  <si>
    <t>周珊</t>
  </si>
  <si>
    <t>522424199708045229</t>
  </si>
  <si>
    <t>张义波</t>
  </si>
  <si>
    <t>522732199311180613</t>
  </si>
  <si>
    <t>区第八小学</t>
  </si>
  <si>
    <t>周易旭</t>
  </si>
  <si>
    <t>522125198904251615</t>
  </si>
  <si>
    <t>查灵庆</t>
  </si>
  <si>
    <t>52020219971106872X</t>
  </si>
  <si>
    <t>侬绍芬</t>
  </si>
  <si>
    <t>522327199112212624</t>
  </si>
  <si>
    <t>梁渝</t>
  </si>
  <si>
    <t>522101198907251222</t>
  </si>
  <si>
    <t>杜雯雯</t>
  </si>
  <si>
    <t>522322199709055041</t>
  </si>
  <si>
    <t>贵阳市观山湖区2019年公开招聘教师总成绩统计(第五考场)</t>
  </si>
  <si>
    <t>张丽娟</t>
  </si>
  <si>
    <t>52222619960801446X</t>
  </si>
  <si>
    <t>区第九小学</t>
  </si>
  <si>
    <t>肖婷</t>
  </si>
  <si>
    <t>522401199005037623</t>
  </si>
  <si>
    <t>阮琴</t>
  </si>
  <si>
    <t>532130198807051120</t>
  </si>
  <si>
    <t>韦跃琳</t>
  </si>
  <si>
    <t>522726199604191925</t>
  </si>
  <si>
    <t>邱兴容</t>
  </si>
  <si>
    <t>522424199505102625</t>
  </si>
  <si>
    <t>文丹</t>
  </si>
  <si>
    <t>522129199308074544</t>
  </si>
  <si>
    <t>黄城根小学贵阳分校</t>
  </si>
  <si>
    <t>刘婷</t>
  </si>
  <si>
    <t>522401199410086621</t>
  </si>
  <si>
    <t>陈梅</t>
  </si>
  <si>
    <t>522425199210027820</t>
  </si>
  <si>
    <t>祝丹恒</t>
  </si>
  <si>
    <t>52222619970708202X</t>
  </si>
  <si>
    <t>巴茜</t>
  </si>
  <si>
    <t>522101198912030424</t>
  </si>
  <si>
    <t>曾榆婷</t>
  </si>
  <si>
    <t>522425199601024547</t>
  </si>
  <si>
    <t>贵阳市师范学校附属实验小学</t>
  </si>
  <si>
    <t>章飞</t>
  </si>
  <si>
    <t>520221199502061424</t>
  </si>
  <si>
    <t>徐东菊</t>
  </si>
  <si>
    <t>522323199407194421</t>
  </si>
  <si>
    <t>王海珍</t>
  </si>
  <si>
    <t>522127199411287027</t>
  </si>
  <si>
    <t>叶芳极</t>
  </si>
  <si>
    <t>522632199409217327</t>
  </si>
  <si>
    <t>陈婷</t>
  </si>
  <si>
    <t>520181199109210025</t>
  </si>
  <si>
    <t>周兰芬</t>
  </si>
  <si>
    <t>522229199505302222</t>
  </si>
  <si>
    <t>樊江玲</t>
  </si>
  <si>
    <t>522401199702193242</t>
  </si>
  <si>
    <t>潘雪梅</t>
  </si>
  <si>
    <t>522423198804050027</t>
  </si>
  <si>
    <t>冉玲</t>
  </si>
  <si>
    <t>522228199408082081</t>
  </si>
  <si>
    <t>黎娜娜</t>
  </si>
  <si>
    <t>520421199704290023</t>
  </si>
  <si>
    <t>梁金风</t>
  </si>
  <si>
    <t>231084198902092520</t>
  </si>
  <si>
    <t>贵阳市观山湖区2019年公开招聘教师总成绩统计(第六考场)</t>
  </si>
  <si>
    <t>龙园园</t>
  </si>
  <si>
    <t>410526198910139102</t>
  </si>
  <si>
    <t>02小学英语教师</t>
  </si>
  <si>
    <t>冯媛媛</t>
  </si>
  <si>
    <t>522125199107150082</t>
  </si>
  <si>
    <t>丁文文</t>
  </si>
  <si>
    <t>522123199403063028</t>
  </si>
  <si>
    <t>张鲜</t>
  </si>
  <si>
    <t>522424198609160243</t>
  </si>
  <si>
    <t>张婧雯</t>
  </si>
  <si>
    <t>520102199207160820</t>
  </si>
  <si>
    <t>张笛</t>
  </si>
  <si>
    <t>522501199605200821</t>
  </si>
  <si>
    <t>李春杰</t>
  </si>
  <si>
    <t>412825198602257045</t>
  </si>
  <si>
    <t>夏秋红</t>
  </si>
  <si>
    <t>422825199106150827</t>
  </si>
  <si>
    <t>雷娇</t>
  </si>
  <si>
    <t>51162119881010754X</t>
  </si>
  <si>
    <t>赵玲</t>
  </si>
  <si>
    <t>513021199001057566</t>
  </si>
  <si>
    <t>汪睿</t>
  </si>
  <si>
    <t>522121198903016028</t>
  </si>
  <si>
    <t>杨璐</t>
  </si>
  <si>
    <t>522122199402141905</t>
  </si>
  <si>
    <t>陈春艳</t>
  </si>
  <si>
    <t>520202199701043625</t>
  </si>
  <si>
    <t>远大小学</t>
  </si>
  <si>
    <t>01小学信息技术教师</t>
  </si>
  <si>
    <t>舒拉</t>
  </si>
  <si>
    <t>522229199007162239</t>
  </si>
  <si>
    <t>代丽君</t>
  </si>
  <si>
    <t>522225199311212821</t>
  </si>
  <si>
    <t>王霞</t>
  </si>
  <si>
    <t>520202199504153040</t>
  </si>
  <si>
    <t>韩丹</t>
  </si>
  <si>
    <t>52252619910328046X</t>
  </si>
  <si>
    <t>吴小莉</t>
  </si>
  <si>
    <t>522127198808080046</t>
  </si>
  <si>
    <t>贵阳市观山湖区2019年公开招聘教师总成绩统计(第七考场)</t>
  </si>
  <si>
    <t>刘念</t>
  </si>
  <si>
    <t>52222419930216282X</t>
  </si>
  <si>
    <t>区第五幼儿园</t>
  </si>
  <si>
    <t>01幼儿园教师</t>
  </si>
  <si>
    <t>张惠</t>
  </si>
  <si>
    <t>51152119850201002X</t>
  </si>
  <si>
    <t>王雪莲</t>
  </si>
  <si>
    <t>520112199411252821</t>
  </si>
  <si>
    <t>黄裕雪</t>
  </si>
  <si>
    <t>522632199701087320</t>
  </si>
  <si>
    <t>雷梦婷</t>
  </si>
  <si>
    <t>530324199604160024</t>
  </si>
  <si>
    <t>康露</t>
  </si>
  <si>
    <t>522423198912030429</t>
  </si>
  <si>
    <t>刘辉</t>
  </si>
  <si>
    <t>520112198901250023</t>
  </si>
  <si>
    <t>魏星</t>
  </si>
  <si>
    <t>520202199109292024</t>
  </si>
  <si>
    <t>区第九幼儿园</t>
  </si>
  <si>
    <t>吴敏</t>
  </si>
  <si>
    <t>522424198911180261</t>
  </si>
  <si>
    <t>刘玲</t>
  </si>
  <si>
    <t>530324199804182367</t>
  </si>
  <si>
    <t>李青</t>
  </si>
  <si>
    <t>52240119941010042X</t>
  </si>
  <si>
    <t>陈星琼</t>
  </si>
  <si>
    <t>511622199401041624</t>
  </si>
  <si>
    <t>唐素娟</t>
  </si>
  <si>
    <t>52212619921101006X</t>
  </si>
  <si>
    <t>杨茄誉</t>
  </si>
  <si>
    <t>522425199207130106</t>
  </si>
  <si>
    <t>区第十七幼儿园</t>
  </si>
  <si>
    <t>罗婕婕</t>
  </si>
  <si>
    <t>510525199507275966</t>
  </si>
  <si>
    <t>邓艾璇</t>
  </si>
  <si>
    <t>52212719920925554X</t>
  </si>
  <si>
    <t>俞利亚</t>
  </si>
  <si>
    <t>330825199307191824</t>
  </si>
  <si>
    <t>王江雨</t>
  </si>
  <si>
    <t>522530199105101722</t>
  </si>
  <si>
    <t>夏波</t>
  </si>
  <si>
    <t>522424198011212221</t>
  </si>
  <si>
    <t>金麦小学</t>
  </si>
  <si>
    <t>01小学音乐教师</t>
  </si>
  <si>
    <t>袁芳芳</t>
  </si>
  <si>
    <t>410183198611220029</t>
  </si>
  <si>
    <t>张玲</t>
  </si>
  <si>
    <t>430923199608091743</t>
  </si>
  <si>
    <t>贾灵玉</t>
  </si>
  <si>
    <t>522128199011056525</t>
  </si>
  <si>
    <t>赵珣</t>
  </si>
  <si>
    <t>520103198906092021</t>
  </si>
  <si>
    <t>522526199606083628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</si>
</sst>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2" fillId="18" borderId="1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0"/>
  <sheetViews>
    <sheetView tabSelected="1" workbookViewId="0">
      <selection activeCell="H3" sqref="H3"/>
    </sheetView>
  </sheetViews>
  <sheetFormatPr defaultColWidth="9" defaultRowHeight="13.5"/>
  <cols>
    <col min="1" max="1" width="3.75" style="4" customWidth="1"/>
    <col min="2" max="2" width="9" style="4"/>
    <col min="3" max="3" width="19.75" style="4" customWidth="1"/>
    <col min="4" max="4" width="14.5" style="4" customWidth="1"/>
    <col min="5" max="5" width="3.5" style="4" customWidth="1"/>
    <col min="6" max="6" width="4" style="4" customWidth="1"/>
    <col min="7" max="7" width="9" style="4"/>
    <col min="8" max="8" width="10.625" style="4" customWidth="1"/>
    <col min="9" max="9" width="11.5" style="4" customWidth="1"/>
    <col min="10" max="10" width="15.625" style="4" customWidth="1"/>
    <col min="11" max="11" width="10.875" style="4" customWidth="1"/>
    <col min="12" max="16384" width="9" style="4"/>
  </cols>
  <sheetData>
    <row r="1" ht="25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7.95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2" customFormat="1" ht="30.95" customHeight="1" spans="1:11">
      <c r="A3" s="10">
        <v>1</v>
      </c>
      <c r="B3" s="10" t="s">
        <v>12</v>
      </c>
      <c r="C3" s="11" t="s">
        <v>13</v>
      </c>
      <c r="D3" s="12">
        <v>10101791506</v>
      </c>
      <c r="E3" s="13" t="s">
        <v>14</v>
      </c>
      <c r="F3" s="14" t="s">
        <v>15</v>
      </c>
      <c r="G3" s="10">
        <v>128</v>
      </c>
      <c r="H3" s="15">
        <f>G3*100/150*0.4</f>
        <v>34.1333333333333</v>
      </c>
      <c r="I3" s="15">
        <v>72</v>
      </c>
      <c r="J3" s="15">
        <f>I3*0.6</f>
        <v>43.2</v>
      </c>
      <c r="K3" s="15">
        <f>H3+J3</f>
        <v>77.3333333333333</v>
      </c>
    </row>
    <row r="4" s="2" customFormat="1" ht="30.95" customHeight="1" spans="1:11">
      <c r="A4" s="10">
        <v>2</v>
      </c>
      <c r="B4" s="10" t="s">
        <v>16</v>
      </c>
      <c r="C4" s="11" t="s">
        <v>17</v>
      </c>
      <c r="D4" s="12">
        <v>10101790101</v>
      </c>
      <c r="E4" s="16"/>
      <c r="F4" s="17"/>
      <c r="G4" s="10">
        <v>125</v>
      </c>
      <c r="H4" s="15">
        <f t="shared" ref="H4:H20" si="0">G4*100/150*0.4</f>
        <v>33.3333333333333</v>
      </c>
      <c r="I4" s="15">
        <v>81.8</v>
      </c>
      <c r="J4" s="15">
        <f t="shared" ref="J4:J20" si="1">I4*0.6</f>
        <v>49.08</v>
      </c>
      <c r="K4" s="15">
        <f t="shared" ref="K4:K20" si="2">H4+J4</f>
        <v>82.4133333333333</v>
      </c>
    </row>
    <row r="5" s="2" customFormat="1" ht="30.95" customHeight="1" spans="1:11">
      <c r="A5" s="10">
        <v>3</v>
      </c>
      <c r="B5" s="10" t="s">
        <v>18</v>
      </c>
      <c r="C5" s="11" t="s">
        <v>19</v>
      </c>
      <c r="D5" s="12">
        <v>10101790306</v>
      </c>
      <c r="E5" s="16"/>
      <c r="F5" s="17"/>
      <c r="G5" s="10">
        <v>118</v>
      </c>
      <c r="H5" s="15">
        <f t="shared" si="0"/>
        <v>31.4666666666667</v>
      </c>
      <c r="I5" s="15">
        <v>89.6</v>
      </c>
      <c r="J5" s="15">
        <f t="shared" si="1"/>
        <v>53.76</v>
      </c>
      <c r="K5" s="15">
        <f t="shared" si="2"/>
        <v>85.2266666666667</v>
      </c>
    </row>
    <row r="6" s="2" customFormat="1" ht="30.95" customHeight="1" spans="1:11">
      <c r="A6" s="10">
        <v>4</v>
      </c>
      <c r="B6" s="10" t="s">
        <v>20</v>
      </c>
      <c r="C6" s="11" t="s">
        <v>21</v>
      </c>
      <c r="D6" s="12">
        <v>10101792311</v>
      </c>
      <c r="E6" s="16"/>
      <c r="F6" s="17"/>
      <c r="G6" s="10">
        <v>116</v>
      </c>
      <c r="H6" s="15">
        <f t="shared" si="0"/>
        <v>30.9333333333333</v>
      </c>
      <c r="I6" s="15">
        <v>82.7</v>
      </c>
      <c r="J6" s="15">
        <f t="shared" si="1"/>
        <v>49.62</v>
      </c>
      <c r="K6" s="15">
        <f t="shared" si="2"/>
        <v>80.5533333333333</v>
      </c>
    </row>
    <row r="7" s="2" customFormat="1" ht="30.95" customHeight="1" spans="1:11">
      <c r="A7" s="10">
        <v>5</v>
      </c>
      <c r="B7" s="10" t="s">
        <v>22</v>
      </c>
      <c r="C7" s="11" t="s">
        <v>23</v>
      </c>
      <c r="D7" s="12">
        <v>10101791916</v>
      </c>
      <c r="E7" s="16"/>
      <c r="F7" s="17"/>
      <c r="G7" s="10">
        <v>113</v>
      </c>
      <c r="H7" s="15">
        <f t="shared" si="0"/>
        <v>30.1333333333333</v>
      </c>
      <c r="I7" s="15">
        <v>80</v>
      </c>
      <c r="J7" s="15">
        <f t="shared" si="1"/>
        <v>48</v>
      </c>
      <c r="K7" s="15">
        <f t="shared" si="2"/>
        <v>78.1333333333333</v>
      </c>
    </row>
    <row r="8" s="2" customFormat="1" ht="30.95" customHeight="1" spans="1:11">
      <c r="A8" s="10">
        <v>6</v>
      </c>
      <c r="B8" s="10" t="s">
        <v>24</v>
      </c>
      <c r="C8" s="11" t="s">
        <v>25</v>
      </c>
      <c r="D8" s="12">
        <v>10101790822</v>
      </c>
      <c r="E8" s="16"/>
      <c r="F8" s="17"/>
      <c r="G8" s="10">
        <v>110</v>
      </c>
      <c r="H8" s="15">
        <f t="shared" si="0"/>
        <v>29.3333333333333</v>
      </c>
      <c r="I8" s="15">
        <v>76.4</v>
      </c>
      <c r="J8" s="15">
        <f t="shared" si="1"/>
        <v>45.84</v>
      </c>
      <c r="K8" s="15">
        <f t="shared" si="2"/>
        <v>75.1733333333333</v>
      </c>
    </row>
    <row r="9" s="2" customFormat="1" ht="30.95" customHeight="1" spans="1:11">
      <c r="A9" s="10">
        <v>7</v>
      </c>
      <c r="B9" s="10" t="s">
        <v>26</v>
      </c>
      <c r="C9" s="11" t="s">
        <v>27</v>
      </c>
      <c r="D9" s="12">
        <v>10101790927</v>
      </c>
      <c r="E9" s="16"/>
      <c r="F9" s="17"/>
      <c r="G9" s="10">
        <v>110</v>
      </c>
      <c r="H9" s="15">
        <f t="shared" si="0"/>
        <v>29.3333333333333</v>
      </c>
      <c r="I9" s="15">
        <v>79</v>
      </c>
      <c r="J9" s="15">
        <f t="shared" si="1"/>
        <v>47.4</v>
      </c>
      <c r="K9" s="15">
        <f t="shared" si="2"/>
        <v>76.7333333333333</v>
      </c>
    </row>
    <row r="10" s="2" customFormat="1" ht="30.95" customHeight="1" spans="1:11">
      <c r="A10" s="10">
        <v>8</v>
      </c>
      <c r="B10" s="10" t="s">
        <v>28</v>
      </c>
      <c r="C10" s="11" t="s">
        <v>29</v>
      </c>
      <c r="D10" s="12">
        <v>10101791113</v>
      </c>
      <c r="E10" s="16"/>
      <c r="F10" s="17"/>
      <c r="G10" s="10">
        <v>109</v>
      </c>
      <c r="H10" s="15">
        <f t="shared" si="0"/>
        <v>29.0666666666667</v>
      </c>
      <c r="I10" s="15">
        <v>86.8</v>
      </c>
      <c r="J10" s="15">
        <f t="shared" si="1"/>
        <v>52.08</v>
      </c>
      <c r="K10" s="15">
        <f t="shared" si="2"/>
        <v>81.1466666666667</v>
      </c>
    </row>
    <row r="11" s="2" customFormat="1" ht="30.95" customHeight="1" spans="1:11">
      <c r="A11" s="10">
        <v>9</v>
      </c>
      <c r="B11" s="10" t="s">
        <v>30</v>
      </c>
      <c r="C11" s="11" t="s">
        <v>31</v>
      </c>
      <c r="D11" s="12">
        <v>10101793329</v>
      </c>
      <c r="E11" s="16"/>
      <c r="F11" s="17"/>
      <c r="G11" s="10">
        <v>109</v>
      </c>
      <c r="H11" s="15">
        <f t="shared" si="0"/>
        <v>29.0666666666667</v>
      </c>
      <c r="I11" s="15">
        <v>91.2</v>
      </c>
      <c r="J11" s="15">
        <f t="shared" si="1"/>
        <v>54.72</v>
      </c>
      <c r="K11" s="15">
        <f t="shared" si="2"/>
        <v>83.7866666666667</v>
      </c>
    </row>
    <row r="12" s="2" customFormat="1" ht="30.95" customHeight="1" spans="1:11">
      <c r="A12" s="10">
        <v>10</v>
      </c>
      <c r="B12" s="10" t="s">
        <v>32</v>
      </c>
      <c r="C12" s="11" t="s">
        <v>33</v>
      </c>
      <c r="D12" s="12">
        <v>10101790218</v>
      </c>
      <c r="E12" s="16"/>
      <c r="F12" s="17"/>
      <c r="G12" s="10">
        <v>108</v>
      </c>
      <c r="H12" s="15">
        <f t="shared" si="0"/>
        <v>28.8</v>
      </c>
      <c r="I12" s="15">
        <v>74.2</v>
      </c>
      <c r="J12" s="15">
        <f t="shared" si="1"/>
        <v>44.52</v>
      </c>
      <c r="K12" s="15">
        <f t="shared" si="2"/>
        <v>73.32</v>
      </c>
    </row>
    <row r="13" s="2" customFormat="1" ht="30.95" customHeight="1" spans="1:11">
      <c r="A13" s="10">
        <v>11</v>
      </c>
      <c r="B13" s="10" t="s">
        <v>34</v>
      </c>
      <c r="C13" s="11" t="s">
        <v>35</v>
      </c>
      <c r="D13" s="12">
        <v>10101790307</v>
      </c>
      <c r="E13" s="16"/>
      <c r="F13" s="17"/>
      <c r="G13" s="10">
        <v>108</v>
      </c>
      <c r="H13" s="15">
        <f t="shared" si="0"/>
        <v>28.8</v>
      </c>
      <c r="I13" s="15">
        <v>86.8</v>
      </c>
      <c r="J13" s="15">
        <f t="shared" si="1"/>
        <v>52.08</v>
      </c>
      <c r="K13" s="15">
        <f t="shared" si="2"/>
        <v>80.88</v>
      </c>
    </row>
    <row r="14" s="2" customFormat="1" ht="30.95" customHeight="1" spans="1:11">
      <c r="A14" s="10">
        <v>12</v>
      </c>
      <c r="B14" s="10" t="s">
        <v>36</v>
      </c>
      <c r="C14" s="11" t="s">
        <v>37</v>
      </c>
      <c r="D14" s="12">
        <v>10101791401</v>
      </c>
      <c r="E14" s="16"/>
      <c r="F14" s="17"/>
      <c r="G14" s="10">
        <v>108</v>
      </c>
      <c r="H14" s="15">
        <f t="shared" si="0"/>
        <v>28.8</v>
      </c>
      <c r="I14" s="15">
        <v>72.8</v>
      </c>
      <c r="J14" s="15">
        <f t="shared" si="1"/>
        <v>43.68</v>
      </c>
      <c r="K14" s="15">
        <f t="shared" si="2"/>
        <v>72.48</v>
      </c>
    </row>
    <row r="15" s="2" customFormat="1" ht="30.95" customHeight="1" spans="1:11">
      <c r="A15" s="10">
        <v>13</v>
      </c>
      <c r="B15" s="10" t="s">
        <v>38</v>
      </c>
      <c r="C15" s="11" t="s">
        <v>39</v>
      </c>
      <c r="D15" s="12">
        <v>10101792829</v>
      </c>
      <c r="E15" s="16"/>
      <c r="F15" s="17"/>
      <c r="G15" s="10">
        <v>108</v>
      </c>
      <c r="H15" s="15">
        <f t="shared" si="0"/>
        <v>28.8</v>
      </c>
      <c r="I15" s="15">
        <v>83.8</v>
      </c>
      <c r="J15" s="15">
        <f t="shared" si="1"/>
        <v>50.28</v>
      </c>
      <c r="K15" s="15">
        <f t="shared" si="2"/>
        <v>79.08</v>
      </c>
    </row>
    <row r="16" s="1" customFormat="1" ht="30.95" customHeight="1" spans="1:11">
      <c r="A16" s="6">
        <v>14</v>
      </c>
      <c r="B16" s="6" t="s">
        <v>40</v>
      </c>
      <c r="C16" s="22" t="s">
        <v>41</v>
      </c>
      <c r="D16" s="23">
        <v>10101792013</v>
      </c>
      <c r="E16" s="27"/>
      <c r="F16" s="28"/>
      <c r="G16" s="6">
        <v>107</v>
      </c>
      <c r="H16" s="26">
        <f t="shared" si="0"/>
        <v>28.5333333333333</v>
      </c>
      <c r="I16" s="26" t="s">
        <v>42</v>
      </c>
      <c r="J16" s="26" t="e">
        <f t="shared" si="1"/>
        <v>#VALUE!</v>
      </c>
      <c r="K16" s="26" t="e">
        <f t="shared" si="2"/>
        <v>#VALUE!</v>
      </c>
    </row>
    <row r="17" s="2" customFormat="1" ht="30.95" customHeight="1" spans="1:11">
      <c r="A17" s="10">
        <v>15</v>
      </c>
      <c r="B17" s="10" t="s">
        <v>43</v>
      </c>
      <c r="C17" s="11" t="s">
        <v>44</v>
      </c>
      <c r="D17" s="12">
        <v>10101792825</v>
      </c>
      <c r="E17" s="16"/>
      <c r="F17" s="17"/>
      <c r="G17" s="10">
        <v>107</v>
      </c>
      <c r="H17" s="15">
        <f t="shared" si="0"/>
        <v>28.5333333333333</v>
      </c>
      <c r="I17" s="15">
        <v>76.2</v>
      </c>
      <c r="J17" s="15">
        <f t="shared" si="1"/>
        <v>45.72</v>
      </c>
      <c r="K17" s="15">
        <f t="shared" si="2"/>
        <v>74.2533333333333</v>
      </c>
    </row>
    <row r="18" s="2" customFormat="1" ht="30.95" customHeight="1" spans="1:11">
      <c r="A18" s="10">
        <v>16</v>
      </c>
      <c r="B18" s="10" t="s">
        <v>45</v>
      </c>
      <c r="C18" s="11" t="s">
        <v>46</v>
      </c>
      <c r="D18" s="12">
        <v>10101790828</v>
      </c>
      <c r="E18" s="16"/>
      <c r="F18" s="17"/>
      <c r="G18" s="10">
        <v>106</v>
      </c>
      <c r="H18" s="15">
        <f t="shared" si="0"/>
        <v>28.2666666666667</v>
      </c>
      <c r="I18" s="15">
        <v>67.6</v>
      </c>
      <c r="J18" s="15">
        <f t="shared" si="1"/>
        <v>40.56</v>
      </c>
      <c r="K18" s="15">
        <f t="shared" si="2"/>
        <v>68.8266666666667</v>
      </c>
    </row>
    <row r="19" s="2" customFormat="1" ht="30.95" customHeight="1" spans="1:11">
      <c r="A19" s="10">
        <v>17</v>
      </c>
      <c r="B19" s="10" t="s">
        <v>47</v>
      </c>
      <c r="C19" s="11" t="s">
        <v>48</v>
      </c>
      <c r="D19" s="12">
        <v>10101791907</v>
      </c>
      <c r="E19" s="16"/>
      <c r="F19" s="17"/>
      <c r="G19" s="10">
        <v>106</v>
      </c>
      <c r="H19" s="15">
        <f t="shared" si="0"/>
        <v>28.2666666666667</v>
      </c>
      <c r="I19" s="15">
        <v>83.8</v>
      </c>
      <c r="J19" s="15">
        <f t="shared" si="1"/>
        <v>50.28</v>
      </c>
      <c r="K19" s="15">
        <f t="shared" si="2"/>
        <v>78.5466666666667</v>
      </c>
    </row>
    <row r="20" s="2" customFormat="1" ht="30.95" customHeight="1" spans="1:11">
      <c r="A20" s="10">
        <v>18</v>
      </c>
      <c r="B20" s="10" t="s">
        <v>49</v>
      </c>
      <c r="C20" s="11" t="s">
        <v>50</v>
      </c>
      <c r="D20" s="12">
        <v>10101791913</v>
      </c>
      <c r="E20" s="18"/>
      <c r="F20" s="19"/>
      <c r="G20" s="10">
        <v>106</v>
      </c>
      <c r="H20" s="15">
        <f t="shared" si="0"/>
        <v>28.2666666666667</v>
      </c>
      <c r="I20" s="15">
        <v>72.6</v>
      </c>
      <c r="J20" s="15">
        <f t="shared" si="1"/>
        <v>43.56</v>
      </c>
      <c r="K20" s="15">
        <f t="shared" si="2"/>
        <v>71.8266666666667</v>
      </c>
    </row>
  </sheetData>
  <mergeCells count="3">
    <mergeCell ref="A1:K1"/>
    <mergeCell ref="E3:E20"/>
    <mergeCell ref="F3:F20"/>
  </mergeCells>
  <pageMargins left="0.432638888888889" right="0.314583333333333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6"/>
  <sheetViews>
    <sheetView workbookViewId="0">
      <selection activeCell="J3" sqref="J3"/>
    </sheetView>
  </sheetViews>
  <sheetFormatPr defaultColWidth="9" defaultRowHeight="13.5"/>
  <cols>
    <col min="1" max="1" width="3.75" style="4" customWidth="1"/>
    <col min="2" max="2" width="9" style="4"/>
    <col min="3" max="3" width="19.75" style="4" customWidth="1"/>
    <col min="4" max="4" width="14.5" style="4" customWidth="1"/>
    <col min="5" max="5" width="3.75" style="4" customWidth="1"/>
    <col min="6" max="6" width="4.25" style="4" customWidth="1"/>
    <col min="7" max="7" width="9" style="4"/>
    <col min="8" max="8" width="13.75" style="4" customWidth="1"/>
    <col min="9" max="9" width="9.375" style="4" customWidth="1"/>
    <col min="10" max="16384" width="9" style="4"/>
  </cols>
  <sheetData>
    <row r="1" ht="25.5" spans="1:11">
      <c r="A1" s="5" t="s">
        <v>51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7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3" customFormat="1" ht="36" customHeight="1" spans="1:11">
      <c r="A3" s="10">
        <v>1</v>
      </c>
      <c r="B3" s="10" t="s">
        <v>52</v>
      </c>
      <c r="C3" s="11" t="s">
        <v>53</v>
      </c>
      <c r="D3" s="12">
        <v>10101790120</v>
      </c>
      <c r="E3" s="13" t="s">
        <v>54</v>
      </c>
      <c r="F3" s="14" t="s">
        <v>15</v>
      </c>
      <c r="G3" s="10">
        <v>118</v>
      </c>
      <c r="H3" s="15">
        <f>G3*100/150*0.4</f>
        <v>31.4666666666667</v>
      </c>
      <c r="I3" s="15">
        <v>80.9</v>
      </c>
      <c r="J3" s="29">
        <f>I3*0.6</f>
        <v>48.54</v>
      </c>
      <c r="K3" s="29">
        <f>H3+J3</f>
        <v>80.0066666666667</v>
      </c>
    </row>
    <row r="4" s="3" customFormat="1" ht="36" customHeight="1" spans="1:11">
      <c r="A4" s="10">
        <v>2</v>
      </c>
      <c r="B4" s="10" t="s">
        <v>55</v>
      </c>
      <c r="C4" s="11" t="s">
        <v>56</v>
      </c>
      <c r="D4" s="12">
        <v>10101793712</v>
      </c>
      <c r="E4" s="16"/>
      <c r="F4" s="17"/>
      <c r="G4" s="10">
        <v>118</v>
      </c>
      <c r="H4" s="15">
        <f t="shared" ref="H4:H16" si="0">G4*100/150*0.4</f>
        <v>31.4666666666667</v>
      </c>
      <c r="I4" s="15">
        <v>60</v>
      </c>
      <c r="J4" s="29">
        <f t="shared" ref="J4:J16" si="1">I4*0.6</f>
        <v>36</v>
      </c>
      <c r="K4" s="29">
        <f t="shared" ref="K4:K16" si="2">H4+J4</f>
        <v>67.4666666666667</v>
      </c>
    </row>
    <row r="5" s="3" customFormat="1" ht="36" customHeight="1" spans="1:11">
      <c r="A5" s="10">
        <v>3</v>
      </c>
      <c r="B5" s="10" t="s">
        <v>57</v>
      </c>
      <c r="C5" s="11" t="s">
        <v>58</v>
      </c>
      <c r="D5" s="12">
        <v>10101790228</v>
      </c>
      <c r="E5" s="16"/>
      <c r="F5" s="17"/>
      <c r="G5" s="10">
        <v>117</v>
      </c>
      <c r="H5" s="15">
        <f t="shared" si="0"/>
        <v>31.2</v>
      </c>
      <c r="I5" s="15">
        <v>82.51</v>
      </c>
      <c r="J5" s="29">
        <f t="shared" si="1"/>
        <v>49.506</v>
      </c>
      <c r="K5" s="29">
        <f t="shared" si="2"/>
        <v>80.706</v>
      </c>
    </row>
    <row r="6" s="3" customFormat="1" ht="36" customHeight="1" spans="1:11">
      <c r="A6" s="10">
        <v>4</v>
      </c>
      <c r="B6" s="10" t="s">
        <v>59</v>
      </c>
      <c r="C6" s="11" t="s">
        <v>60</v>
      </c>
      <c r="D6" s="12">
        <v>10101793908</v>
      </c>
      <c r="E6" s="16"/>
      <c r="F6" s="17"/>
      <c r="G6" s="10">
        <v>114</v>
      </c>
      <c r="H6" s="15">
        <f t="shared" si="0"/>
        <v>30.4</v>
      </c>
      <c r="I6" s="15">
        <v>86.08</v>
      </c>
      <c r="J6" s="29">
        <f t="shared" si="1"/>
        <v>51.648</v>
      </c>
      <c r="K6" s="29">
        <f t="shared" si="2"/>
        <v>82.048</v>
      </c>
    </row>
    <row r="7" s="3" customFormat="1" ht="36" customHeight="1" spans="1:11">
      <c r="A7" s="10">
        <v>5</v>
      </c>
      <c r="B7" s="10" t="s">
        <v>61</v>
      </c>
      <c r="C7" s="11" t="s">
        <v>62</v>
      </c>
      <c r="D7" s="12">
        <v>10101791508</v>
      </c>
      <c r="E7" s="16"/>
      <c r="F7" s="17"/>
      <c r="G7" s="10">
        <v>110</v>
      </c>
      <c r="H7" s="15">
        <f t="shared" si="0"/>
        <v>29.3333333333333</v>
      </c>
      <c r="I7" s="15">
        <v>89.5</v>
      </c>
      <c r="J7" s="29">
        <f t="shared" si="1"/>
        <v>53.7</v>
      </c>
      <c r="K7" s="29">
        <f t="shared" si="2"/>
        <v>83.0333333333333</v>
      </c>
    </row>
    <row r="8" s="3" customFormat="1" ht="36" customHeight="1" spans="1:11">
      <c r="A8" s="10">
        <v>6</v>
      </c>
      <c r="B8" s="10" t="s">
        <v>63</v>
      </c>
      <c r="C8" s="11" t="s">
        <v>64</v>
      </c>
      <c r="D8" s="12">
        <v>10101790128</v>
      </c>
      <c r="E8" s="16"/>
      <c r="F8" s="17"/>
      <c r="G8" s="10">
        <v>109</v>
      </c>
      <c r="H8" s="15">
        <f t="shared" si="0"/>
        <v>29.0666666666667</v>
      </c>
      <c r="I8" s="15">
        <v>83.64</v>
      </c>
      <c r="J8" s="29">
        <f t="shared" si="1"/>
        <v>50.184</v>
      </c>
      <c r="K8" s="29">
        <f t="shared" si="2"/>
        <v>79.2506666666667</v>
      </c>
    </row>
    <row r="9" s="3" customFormat="1" ht="36" customHeight="1" spans="1:11">
      <c r="A9" s="10">
        <v>7</v>
      </c>
      <c r="B9" s="10" t="s">
        <v>65</v>
      </c>
      <c r="C9" s="11" t="s">
        <v>66</v>
      </c>
      <c r="D9" s="12">
        <v>10101791909</v>
      </c>
      <c r="E9" s="16"/>
      <c r="F9" s="17"/>
      <c r="G9" s="10">
        <v>109</v>
      </c>
      <c r="H9" s="15">
        <f t="shared" si="0"/>
        <v>29.0666666666667</v>
      </c>
      <c r="I9" s="15">
        <v>81.84</v>
      </c>
      <c r="J9" s="29">
        <f t="shared" si="1"/>
        <v>49.104</v>
      </c>
      <c r="K9" s="29">
        <f t="shared" si="2"/>
        <v>78.1706666666667</v>
      </c>
    </row>
    <row r="10" s="3" customFormat="1" ht="36" customHeight="1" spans="1:11">
      <c r="A10" s="10">
        <v>8</v>
      </c>
      <c r="B10" s="10" t="s">
        <v>67</v>
      </c>
      <c r="C10" s="11" t="s">
        <v>68</v>
      </c>
      <c r="D10" s="12">
        <v>10101790308</v>
      </c>
      <c r="E10" s="16"/>
      <c r="F10" s="17"/>
      <c r="G10" s="10">
        <v>108</v>
      </c>
      <c r="H10" s="15">
        <f t="shared" si="0"/>
        <v>28.8</v>
      </c>
      <c r="I10" s="15">
        <v>76.94</v>
      </c>
      <c r="J10" s="29">
        <f t="shared" si="1"/>
        <v>46.164</v>
      </c>
      <c r="K10" s="29">
        <f t="shared" si="2"/>
        <v>74.964</v>
      </c>
    </row>
    <row r="11" s="3" customFormat="1" ht="36" customHeight="1" spans="1:11">
      <c r="A11" s="10">
        <v>9</v>
      </c>
      <c r="B11" s="10" t="s">
        <v>69</v>
      </c>
      <c r="C11" s="11" t="s">
        <v>70</v>
      </c>
      <c r="D11" s="12">
        <v>10101792516</v>
      </c>
      <c r="E11" s="16"/>
      <c r="F11" s="17"/>
      <c r="G11" s="10">
        <v>107</v>
      </c>
      <c r="H11" s="15">
        <f t="shared" si="0"/>
        <v>28.5333333333333</v>
      </c>
      <c r="I11" s="15">
        <v>85.75</v>
      </c>
      <c r="J11" s="29">
        <f t="shared" si="1"/>
        <v>51.45</v>
      </c>
      <c r="K11" s="29">
        <f t="shared" si="2"/>
        <v>79.9833333333333</v>
      </c>
    </row>
    <row r="12" s="3" customFormat="1" ht="36" customHeight="1" spans="1:11">
      <c r="A12" s="10">
        <v>10</v>
      </c>
      <c r="B12" s="10" t="s">
        <v>71</v>
      </c>
      <c r="C12" s="11" t="s">
        <v>72</v>
      </c>
      <c r="D12" s="12">
        <v>10101792723</v>
      </c>
      <c r="E12" s="16"/>
      <c r="F12" s="17"/>
      <c r="G12" s="10">
        <v>107</v>
      </c>
      <c r="H12" s="15">
        <f t="shared" si="0"/>
        <v>28.5333333333333</v>
      </c>
      <c r="I12" s="15">
        <v>85.47</v>
      </c>
      <c r="J12" s="29">
        <f t="shared" si="1"/>
        <v>51.282</v>
      </c>
      <c r="K12" s="29">
        <f t="shared" si="2"/>
        <v>79.8153333333333</v>
      </c>
    </row>
    <row r="13" s="3" customFormat="1" ht="36" customHeight="1" spans="1:11">
      <c r="A13" s="10">
        <v>11</v>
      </c>
      <c r="B13" s="10" t="s">
        <v>73</v>
      </c>
      <c r="C13" s="11" t="s">
        <v>74</v>
      </c>
      <c r="D13" s="12">
        <v>10101791906</v>
      </c>
      <c r="E13" s="16"/>
      <c r="F13" s="17"/>
      <c r="G13" s="10">
        <v>106</v>
      </c>
      <c r="H13" s="15">
        <f t="shared" si="0"/>
        <v>28.2666666666667</v>
      </c>
      <c r="I13" s="15">
        <v>86.45</v>
      </c>
      <c r="J13" s="29">
        <f t="shared" si="1"/>
        <v>51.87</v>
      </c>
      <c r="K13" s="29">
        <f t="shared" si="2"/>
        <v>80.1366666666667</v>
      </c>
    </row>
    <row r="14" s="3" customFormat="1" ht="36" customHeight="1" spans="1:11">
      <c r="A14" s="10">
        <v>12</v>
      </c>
      <c r="B14" s="10" t="s">
        <v>75</v>
      </c>
      <c r="C14" s="11" t="s">
        <v>76</v>
      </c>
      <c r="D14" s="12">
        <v>10101791227</v>
      </c>
      <c r="E14" s="16"/>
      <c r="F14" s="17"/>
      <c r="G14" s="10">
        <v>104</v>
      </c>
      <c r="H14" s="15">
        <f t="shared" si="0"/>
        <v>27.7333333333333</v>
      </c>
      <c r="I14" s="15">
        <v>79.87</v>
      </c>
      <c r="J14" s="29">
        <f t="shared" si="1"/>
        <v>47.922</v>
      </c>
      <c r="K14" s="29">
        <f t="shared" si="2"/>
        <v>75.6553333333333</v>
      </c>
    </row>
    <row r="15" s="3" customFormat="1" ht="36" customHeight="1" spans="1:11">
      <c r="A15" s="10">
        <v>13</v>
      </c>
      <c r="B15" s="10" t="s">
        <v>77</v>
      </c>
      <c r="C15" s="11" t="s">
        <v>78</v>
      </c>
      <c r="D15" s="12">
        <v>10101791902</v>
      </c>
      <c r="E15" s="16"/>
      <c r="F15" s="17"/>
      <c r="G15" s="10">
        <v>104</v>
      </c>
      <c r="H15" s="15">
        <f t="shared" si="0"/>
        <v>27.7333333333333</v>
      </c>
      <c r="I15" s="15">
        <v>78.88</v>
      </c>
      <c r="J15" s="29">
        <f t="shared" si="1"/>
        <v>47.328</v>
      </c>
      <c r="K15" s="29">
        <f t="shared" si="2"/>
        <v>75.0613333333333</v>
      </c>
    </row>
    <row r="16" s="3" customFormat="1" ht="36" customHeight="1" spans="1:11">
      <c r="A16" s="10">
        <v>14</v>
      </c>
      <c r="B16" s="10" t="s">
        <v>79</v>
      </c>
      <c r="C16" s="11" t="s">
        <v>80</v>
      </c>
      <c r="D16" s="12">
        <v>10101793310</v>
      </c>
      <c r="E16" s="18"/>
      <c r="F16" s="19"/>
      <c r="G16" s="10">
        <v>104</v>
      </c>
      <c r="H16" s="15">
        <f t="shared" si="0"/>
        <v>27.7333333333333</v>
      </c>
      <c r="I16" s="15">
        <v>78.78</v>
      </c>
      <c r="J16" s="29">
        <f t="shared" si="1"/>
        <v>47.268</v>
      </c>
      <c r="K16" s="29">
        <f t="shared" si="2"/>
        <v>75.0013333333333</v>
      </c>
    </row>
  </sheetData>
  <mergeCells count="3">
    <mergeCell ref="A1:K1"/>
    <mergeCell ref="E3:E16"/>
    <mergeCell ref="F3:F16"/>
  </mergeCells>
  <pageMargins left="0.511805555555556" right="0.472222222222222" top="0.511805555555556" bottom="0.511805555555556" header="0.354166666666667" footer="0.27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8"/>
  <sheetViews>
    <sheetView workbookViewId="0">
      <selection activeCell="G2" sqref="G2"/>
    </sheetView>
  </sheetViews>
  <sheetFormatPr defaultColWidth="9" defaultRowHeight="13.5"/>
  <cols>
    <col min="1" max="1" width="5.75" style="4" customWidth="1"/>
    <col min="2" max="2" width="9" style="4"/>
    <col min="3" max="3" width="19.75" style="4" customWidth="1"/>
    <col min="4" max="4" width="14.5" style="4" customWidth="1"/>
    <col min="5" max="5" width="3.875" style="4" customWidth="1"/>
    <col min="6" max="6" width="4" style="4" customWidth="1"/>
    <col min="7" max="7" width="9" style="4"/>
    <col min="8" max="8" width="11.125" style="4" customWidth="1"/>
    <col min="9" max="9" width="9.375" style="4" customWidth="1"/>
    <col min="10" max="16384" width="9" style="4"/>
  </cols>
  <sheetData>
    <row r="1" ht="25.5" spans="1:11">
      <c r="A1" s="5" t="s">
        <v>81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4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2" customFormat="1" ht="23.1" customHeight="1" spans="1:11">
      <c r="A3" s="10">
        <v>1</v>
      </c>
      <c r="B3" s="10" t="s">
        <v>82</v>
      </c>
      <c r="C3" s="11" t="s">
        <v>83</v>
      </c>
      <c r="D3" s="12">
        <v>10101790624</v>
      </c>
      <c r="E3" s="13" t="s">
        <v>84</v>
      </c>
      <c r="F3" s="14" t="s">
        <v>15</v>
      </c>
      <c r="G3" s="10">
        <v>117</v>
      </c>
      <c r="H3" s="15">
        <f>G3*100/150*0.4</f>
        <v>31.2</v>
      </c>
      <c r="I3" s="15">
        <v>84.4</v>
      </c>
      <c r="J3" s="15">
        <f>I3*0.6</f>
        <v>50.64</v>
      </c>
      <c r="K3" s="15">
        <f>H3+J3</f>
        <v>81.84</v>
      </c>
    </row>
    <row r="4" s="2" customFormat="1" ht="23.1" customHeight="1" spans="1:11">
      <c r="A4" s="10">
        <v>2</v>
      </c>
      <c r="B4" s="10" t="s">
        <v>85</v>
      </c>
      <c r="C4" s="11" t="s">
        <v>86</v>
      </c>
      <c r="D4" s="12">
        <v>10101792904</v>
      </c>
      <c r="E4" s="16"/>
      <c r="F4" s="17"/>
      <c r="G4" s="10">
        <v>112</v>
      </c>
      <c r="H4" s="15">
        <f t="shared" ref="H4:H28" si="0">G4*100/150*0.4</f>
        <v>29.8666666666667</v>
      </c>
      <c r="I4" s="15">
        <v>74.4</v>
      </c>
      <c r="J4" s="15">
        <f t="shared" ref="J4:J28" si="1">I4*0.6</f>
        <v>44.64</v>
      </c>
      <c r="K4" s="15">
        <f t="shared" ref="K4:K28" si="2">H4+J4</f>
        <v>74.5066666666667</v>
      </c>
    </row>
    <row r="5" s="2" customFormat="1" ht="23.1" customHeight="1" spans="1:11">
      <c r="A5" s="10">
        <v>3</v>
      </c>
      <c r="B5" s="10" t="s">
        <v>87</v>
      </c>
      <c r="C5" s="11" t="s">
        <v>88</v>
      </c>
      <c r="D5" s="12">
        <v>10101790121</v>
      </c>
      <c r="E5" s="16"/>
      <c r="F5" s="17"/>
      <c r="G5" s="10">
        <v>111</v>
      </c>
      <c r="H5" s="15">
        <f t="shared" si="0"/>
        <v>29.6</v>
      </c>
      <c r="I5" s="15">
        <v>77.8</v>
      </c>
      <c r="J5" s="15">
        <f t="shared" si="1"/>
        <v>46.68</v>
      </c>
      <c r="K5" s="15">
        <f t="shared" si="2"/>
        <v>76.28</v>
      </c>
    </row>
    <row r="6" s="2" customFormat="1" ht="23.1" customHeight="1" spans="1:11">
      <c r="A6" s="10">
        <v>4</v>
      </c>
      <c r="B6" s="10" t="s">
        <v>89</v>
      </c>
      <c r="C6" s="11" t="s">
        <v>90</v>
      </c>
      <c r="D6" s="12">
        <v>10101790628</v>
      </c>
      <c r="E6" s="16"/>
      <c r="F6" s="17"/>
      <c r="G6" s="10">
        <v>109</v>
      </c>
      <c r="H6" s="15">
        <f t="shared" si="0"/>
        <v>29.0666666666667</v>
      </c>
      <c r="I6" s="15">
        <v>77</v>
      </c>
      <c r="J6" s="15">
        <f t="shared" si="1"/>
        <v>46.2</v>
      </c>
      <c r="K6" s="15">
        <f t="shared" si="2"/>
        <v>75.2666666666667</v>
      </c>
    </row>
    <row r="7" s="2" customFormat="1" ht="23.1" customHeight="1" spans="1:11">
      <c r="A7" s="10">
        <v>5</v>
      </c>
      <c r="B7" s="10" t="s">
        <v>91</v>
      </c>
      <c r="C7" s="11" t="s">
        <v>92</v>
      </c>
      <c r="D7" s="12">
        <v>10101790812</v>
      </c>
      <c r="E7" s="16"/>
      <c r="F7" s="17"/>
      <c r="G7" s="10">
        <v>109</v>
      </c>
      <c r="H7" s="15">
        <f t="shared" si="0"/>
        <v>29.0666666666667</v>
      </c>
      <c r="I7" s="15">
        <v>75.4</v>
      </c>
      <c r="J7" s="15">
        <f t="shared" si="1"/>
        <v>45.24</v>
      </c>
      <c r="K7" s="15">
        <f t="shared" si="2"/>
        <v>74.3066666666667</v>
      </c>
    </row>
    <row r="8" s="2" customFormat="1" ht="23.1" customHeight="1" spans="1:11">
      <c r="A8" s="10">
        <v>6</v>
      </c>
      <c r="B8" s="10" t="s">
        <v>93</v>
      </c>
      <c r="C8" s="11" t="s">
        <v>94</v>
      </c>
      <c r="D8" s="12">
        <v>10101792429</v>
      </c>
      <c r="E8" s="16"/>
      <c r="F8" s="17"/>
      <c r="G8" s="10">
        <v>103</v>
      </c>
      <c r="H8" s="15">
        <f t="shared" si="0"/>
        <v>27.4666666666667</v>
      </c>
      <c r="I8" s="15">
        <v>62.6</v>
      </c>
      <c r="J8" s="15">
        <f t="shared" si="1"/>
        <v>37.56</v>
      </c>
      <c r="K8" s="15">
        <f t="shared" si="2"/>
        <v>65.0266666666667</v>
      </c>
    </row>
    <row r="9" s="2" customFormat="1" ht="23.1" customHeight="1" spans="1:11">
      <c r="A9" s="10">
        <v>7</v>
      </c>
      <c r="B9" s="10" t="s">
        <v>95</v>
      </c>
      <c r="C9" s="11" t="s">
        <v>96</v>
      </c>
      <c r="D9" s="12">
        <v>10101793005</v>
      </c>
      <c r="E9" s="18"/>
      <c r="F9" s="19"/>
      <c r="G9" s="10">
        <v>103</v>
      </c>
      <c r="H9" s="15">
        <f t="shared" si="0"/>
        <v>27.4666666666667</v>
      </c>
      <c r="I9" s="15">
        <v>76.6</v>
      </c>
      <c r="J9" s="15">
        <f t="shared" si="1"/>
        <v>45.96</v>
      </c>
      <c r="K9" s="15">
        <f t="shared" si="2"/>
        <v>73.4266666666667</v>
      </c>
    </row>
    <row r="10" s="2" customFormat="1" ht="23.1" customHeight="1" spans="1:11">
      <c r="A10" s="10">
        <v>8</v>
      </c>
      <c r="B10" s="10" t="s">
        <v>97</v>
      </c>
      <c r="C10" s="11" t="s">
        <v>98</v>
      </c>
      <c r="D10" s="12">
        <v>10101791226</v>
      </c>
      <c r="E10" s="13" t="s">
        <v>99</v>
      </c>
      <c r="F10" s="14" t="s">
        <v>15</v>
      </c>
      <c r="G10" s="10">
        <v>115</v>
      </c>
      <c r="H10" s="15">
        <f t="shared" si="0"/>
        <v>30.6666666666667</v>
      </c>
      <c r="I10" s="15">
        <v>81.4</v>
      </c>
      <c r="J10" s="15">
        <f t="shared" si="1"/>
        <v>48.84</v>
      </c>
      <c r="K10" s="15">
        <f t="shared" si="2"/>
        <v>79.5066666666667</v>
      </c>
    </row>
    <row r="11" s="2" customFormat="1" ht="23.1" customHeight="1" spans="1:11">
      <c r="A11" s="10">
        <v>9</v>
      </c>
      <c r="B11" s="10" t="s">
        <v>100</v>
      </c>
      <c r="C11" s="11" t="s">
        <v>101</v>
      </c>
      <c r="D11" s="12">
        <v>10101791026</v>
      </c>
      <c r="E11" s="16"/>
      <c r="F11" s="17"/>
      <c r="G11" s="10">
        <v>113</v>
      </c>
      <c r="H11" s="15">
        <f t="shared" si="0"/>
        <v>30.1333333333333</v>
      </c>
      <c r="I11" s="15">
        <v>84.8</v>
      </c>
      <c r="J11" s="15">
        <f t="shared" si="1"/>
        <v>50.88</v>
      </c>
      <c r="K11" s="15">
        <f t="shared" si="2"/>
        <v>81.0133333333333</v>
      </c>
    </row>
    <row r="12" s="2" customFormat="1" ht="23.1" customHeight="1" spans="1:11">
      <c r="A12" s="10">
        <v>10</v>
      </c>
      <c r="B12" s="10" t="s">
        <v>102</v>
      </c>
      <c r="C12" s="11" t="s">
        <v>103</v>
      </c>
      <c r="D12" s="12">
        <v>10101792721</v>
      </c>
      <c r="E12" s="16"/>
      <c r="F12" s="17"/>
      <c r="G12" s="10">
        <v>105</v>
      </c>
      <c r="H12" s="15">
        <f t="shared" si="0"/>
        <v>28</v>
      </c>
      <c r="I12" s="15">
        <v>79.8</v>
      </c>
      <c r="J12" s="15">
        <f t="shared" si="1"/>
        <v>47.88</v>
      </c>
      <c r="K12" s="15">
        <f t="shared" si="2"/>
        <v>75.88</v>
      </c>
    </row>
    <row r="13" s="2" customFormat="1" ht="23.1" customHeight="1" spans="1:11">
      <c r="A13" s="10">
        <v>11</v>
      </c>
      <c r="B13" s="10" t="s">
        <v>104</v>
      </c>
      <c r="C13" s="11" t="s">
        <v>105</v>
      </c>
      <c r="D13" s="12">
        <v>10101793804</v>
      </c>
      <c r="E13" s="16"/>
      <c r="F13" s="17"/>
      <c r="G13" s="10">
        <v>101</v>
      </c>
      <c r="H13" s="15">
        <f t="shared" si="0"/>
        <v>26.9333333333333</v>
      </c>
      <c r="I13" s="15">
        <v>77.4</v>
      </c>
      <c r="J13" s="15">
        <f t="shared" si="1"/>
        <v>46.44</v>
      </c>
      <c r="K13" s="15">
        <f t="shared" si="2"/>
        <v>73.3733333333333</v>
      </c>
    </row>
    <row r="14" s="2" customFormat="1" ht="23.1" customHeight="1" spans="1:11">
      <c r="A14" s="10">
        <v>12</v>
      </c>
      <c r="B14" s="10" t="s">
        <v>106</v>
      </c>
      <c r="C14" s="11" t="s">
        <v>107</v>
      </c>
      <c r="D14" s="12">
        <v>10101793802</v>
      </c>
      <c r="E14" s="16"/>
      <c r="F14" s="17"/>
      <c r="G14" s="10">
        <v>99</v>
      </c>
      <c r="H14" s="15">
        <f t="shared" si="0"/>
        <v>26.4</v>
      </c>
      <c r="I14" s="15">
        <v>87.2</v>
      </c>
      <c r="J14" s="15">
        <f t="shared" si="1"/>
        <v>52.32</v>
      </c>
      <c r="K14" s="15">
        <f t="shared" si="2"/>
        <v>78.72</v>
      </c>
    </row>
    <row r="15" s="2" customFormat="1" ht="23.1" customHeight="1" spans="1:11">
      <c r="A15" s="10">
        <v>13</v>
      </c>
      <c r="B15" s="10" t="s">
        <v>108</v>
      </c>
      <c r="C15" s="11" t="s">
        <v>109</v>
      </c>
      <c r="D15" s="12">
        <v>10101793604</v>
      </c>
      <c r="E15" s="18"/>
      <c r="F15" s="19"/>
      <c r="G15" s="10">
        <v>97</v>
      </c>
      <c r="H15" s="15">
        <f t="shared" si="0"/>
        <v>25.8666666666667</v>
      </c>
      <c r="I15" s="15">
        <v>79.2</v>
      </c>
      <c r="J15" s="15">
        <f t="shared" si="1"/>
        <v>47.52</v>
      </c>
      <c r="K15" s="15">
        <f t="shared" si="2"/>
        <v>73.3866666666667</v>
      </c>
    </row>
    <row r="16" s="2" customFormat="1" ht="23.1" customHeight="1" spans="1:11">
      <c r="A16" s="10">
        <v>14</v>
      </c>
      <c r="B16" s="10" t="s">
        <v>110</v>
      </c>
      <c r="C16" s="11" t="s">
        <v>111</v>
      </c>
      <c r="D16" s="12">
        <v>10101793630</v>
      </c>
      <c r="E16" s="13" t="s">
        <v>112</v>
      </c>
      <c r="F16" s="14" t="s">
        <v>15</v>
      </c>
      <c r="G16" s="10">
        <v>120</v>
      </c>
      <c r="H16" s="15">
        <f t="shared" si="0"/>
        <v>32</v>
      </c>
      <c r="I16" s="15">
        <v>84.8</v>
      </c>
      <c r="J16" s="15">
        <f t="shared" si="1"/>
        <v>50.88</v>
      </c>
      <c r="K16" s="15">
        <f t="shared" si="2"/>
        <v>82.88</v>
      </c>
    </row>
    <row r="17" s="2" customFormat="1" ht="23.1" customHeight="1" spans="1:11">
      <c r="A17" s="10">
        <v>15</v>
      </c>
      <c r="B17" s="10" t="s">
        <v>113</v>
      </c>
      <c r="C17" s="11" t="s">
        <v>114</v>
      </c>
      <c r="D17" s="12">
        <v>10101792407</v>
      </c>
      <c r="E17" s="16"/>
      <c r="F17" s="17"/>
      <c r="G17" s="10">
        <v>103</v>
      </c>
      <c r="H17" s="15">
        <f t="shared" si="0"/>
        <v>27.4666666666667</v>
      </c>
      <c r="I17" s="15">
        <v>75.8</v>
      </c>
      <c r="J17" s="15">
        <f t="shared" si="1"/>
        <v>45.48</v>
      </c>
      <c r="K17" s="15">
        <f t="shared" si="2"/>
        <v>72.9466666666667</v>
      </c>
    </row>
    <row r="18" s="2" customFormat="1" ht="23.1" customHeight="1" spans="1:11">
      <c r="A18" s="10">
        <v>16</v>
      </c>
      <c r="B18" s="10" t="s">
        <v>115</v>
      </c>
      <c r="C18" s="11" t="s">
        <v>116</v>
      </c>
      <c r="D18" s="12">
        <v>10101792515</v>
      </c>
      <c r="E18" s="16"/>
      <c r="F18" s="17"/>
      <c r="G18" s="10">
        <v>103</v>
      </c>
      <c r="H18" s="15">
        <f t="shared" si="0"/>
        <v>27.4666666666667</v>
      </c>
      <c r="I18" s="15">
        <v>77</v>
      </c>
      <c r="J18" s="15">
        <f t="shared" si="1"/>
        <v>46.2</v>
      </c>
      <c r="K18" s="15">
        <f t="shared" si="2"/>
        <v>73.6666666666667</v>
      </c>
    </row>
    <row r="19" s="2" customFormat="1" ht="23.1" customHeight="1" spans="1:11">
      <c r="A19" s="10">
        <v>17</v>
      </c>
      <c r="B19" s="10" t="s">
        <v>117</v>
      </c>
      <c r="C19" s="11" t="s">
        <v>118</v>
      </c>
      <c r="D19" s="12">
        <v>10101793703</v>
      </c>
      <c r="E19" s="16"/>
      <c r="F19" s="17"/>
      <c r="G19" s="10">
        <v>103</v>
      </c>
      <c r="H19" s="15">
        <f t="shared" si="0"/>
        <v>27.4666666666667</v>
      </c>
      <c r="I19" s="15">
        <v>79.6</v>
      </c>
      <c r="J19" s="15">
        <f t="shared" si="1"/>
        <v>47.76</v>
      </c>
      <c r="K19" s="15">
        <f t="shared" si="2"/>
        <v>75.2266666666667</v>
      </c>
    </row>
    <row r="20" s="2" customFormat="1" ht="23.1" customHeight="1" spans="1:11">
      <c r="A20" s="10">
        <v>18</v>
      </c>
      <c r="B20" s="10" t="s">
        <v>119</v>
      </c>
      <c r="C20" s="11" t="s">
        <v>120</v>
      </c>
      <c r="D20" s="12">
        <v>10101791124</v>
      </c>
      <c r="E20" s="16"/>
      <c r="F20" s="17"/>
      <c r="G20" s="10">
        <v>102</v>
      </c>
      <c r="H20" s="15">
        <f t="shared" si="0"/>
        <v>27.2</v>
      </c>
      <c r="I20" s="15" t="s">
        <v>42</v>
      </c>
      <c r="J20" s="15" t="e">
        <f t="shared" si="1"/>
        <v>#VALUE!</v>
      </c>
      <c r="K20" s="15" t="e">
        <f t="shared" si="2"/>
        <v>#VALUE!</v>
      </c>
    </row>
    <row r="21" s="3" customFormat="1" ht="23.1" customHeight="1" spans="1:11">
      <c r="A21" s="10">
        <v>19</v>
      </c>
      <c r="B21" s="10" t="s">
        <v>121</v>
      </c>
      <c r="C21" s="11" t="s">
        <v>122</v>
      </c>
      <c r="D21" s="12">
        <v>10101791312</v>
      </c>
      <c r="E21" s="16"/>
      <c r="F21" s="17"/>
      <c r="G21" s="10">
        <v>96</v>
      </c>
      <c r="H21" s="15">
        <f t="shared" si="0"/>
        <v>25.6</v>
      </c>
      <c r="I21" s="15">
        <v>76.6</v>
      </c>
      <c r="J21" s="15">
        <f t="shared" si="1"/>
        <v>45.96</v>
      </c>
      <c r="K21" s="15">
        <f t="shared" si="2"/>
        <v>71.56</v>
      </c>
    </row>
    <row r="22" s="3" customFormat="1" ht="23.1" customHeight="1" spans="1:11">
      <c r="A22" s="10">
        <v>20</v>
      </c>
      <c r="B22" s="10" t="s">
        <v>123</v>
      </c>
      <c r="C22" s="11" t="s">
        <v>124</v>
      </c>
      <c r="D22" s="12">
        <v>10101792824</v>
      </c>
      <c r="E22" s="18"/>
      <c r="F22" s="19"/>
      <c r="G22" s="10">
        <v>96</v>
      </c>
      <c r="H22" s="15">
        <f t="shared" si="0"/>
        <v>25.6</v>
      </c>
      <c r="I22" s="15">
        <v>82.6</v>
      </c>
      <c r="J22" s="15">
        <f t="shared" si="1"/>
        <v>49.56</v>
      </c>
      <c r="K22" s="15">
        <f t="shared" si="2"/>
        <v>75.16</v>
      </c>
    </row>
    <row r="23" s="3" customFormat="1" ht="23.1" customHeight="1" spans="1:11">
      <c r="A23" s="10">
        <v>21</v>
      </c>
      <c r="B23" s="10" t="s">
        <v>125</v>
      </c>
      <c r="C23" s="11" t="s">
        <v>126</v>
      </c>
      <c r="D23" s="12">
        <v>10101790919</v>
      </c>
      <c r="E23" s="13" t="s">
        <v>127</v>
      </c>
      <c r="F23" s="14" t="s">
        <v>15</v>
      </c>
      <c r="G23" s="10">
        <v>116</v>
      </c>
      <c r="H23" s="15">
        <f t="shared" si="0"/>
        <v>30.9333333333333</v>
      </c>
      <c r="I23" s="15">
        <v>78.6</v>
      </c>
      <c r="J23" s="15">
        <f t="shared" si="1"/>
        <v>47.16</v>
      </c>
      <c r="K23" s="15">
        <f t="shared" si="2"/>
        <v>78.0933333333333</v>
      </c>
    </row>
    <row r="24" s="3" customFormat="1" ht="23.1" customHeight="1" spans="1:11">
      <c r="A24" s="10">
        <v>22</v>
      </c>
      <c r="B24" s="10" t="s">
        <v>128</v>
      </c>
      <c r="C24" s="11" t="s">
        <v>129</v>
      </c>
      <c r="D24" s="12">
        <v>10101792001</v>
      </c>
      <c r="E24" s="16"/>
      <c r="F24" s="17"/>
      <c r="G24" s="10">
        <v>110</v>
      </c>
      <c r="H24" s="15">
        <f t="shared" si="0"/>
        <v>29.3333333333333</v>
      </c>
      <c r="I24" s="15">
        <v>79.8</v>
      </c>
      <c r="J24" s="15">
        <f t="shared" si="1"/>
        <v>47.88</v>
      </c>
      <c r="K24" s="15">
        <f t="shared" si="2"/>
        <v>77.2133333333333</v>
      </c>
    </row>
    <row r="25" s="3" customFormat="1" ht="23.1" customHeight="1" spans="1:11">
      <c r="A25" s="10">
        <v>23</v>
      </c>
      <c r="B25" s="10" t="s">
        <v>130</v>
      </c>
      <c r="C25" s="11" t="s">
        <v>131</v>
      </c>
      <c r="D25" s="12">
        <v>10101790209</v>
      </c>
      <c r="E25" s="16"/>
      <c r="F25" s="17"/>
      <c r="G25" s="10">
        <v>108</v>
      </c>
      <c r="H25" s="15">
        <f t="shared" si="0"/>
        <v>28.8</v>
      </c>
      <c r="I25" s="15">
        <v>77.8</v>
      </c>
      <c r="J25" s="15">
        <f t="shared" si="1"/>
        <v>46.68</v>
      </c>
      <c r="K25" s="15">
        <f t="shared" si="2"/>
        <v>75.48</v>
      </c>
    </row>
    <row r="26" s="3" customFormat="1" ht="23.1" customHeight="1" spans="1:11">
      <c r="A26" s="10">
        <v>24</v>
      </c>
      <c r="B26" s="10" t="s">
        <v>132</v>
      </c>
      <c r="C26" s="11" t="s">
        <v>133</v>
      </c>
      <c r="D26" s="12">
        <v>10101792616</v>
      </c>
      <c r="E26" s="16"/>
      <c r="F26" s="17"/>
      <c r="G26" s="10">
        <v>104</v>
      </c>
      <c r="H26" s="15">
        <f t="shared" si="0"/>
        <v>27.7333333333333</v>
      </c>
      <c r="I26" s="15">
        <v>86.8</v>
      </c>
      <c r="J26" s="15">
        <f t="shared" si="1"/>
        <v>52.08</v>
      </c>
      <c r="K26" s="15">
        <f t="shared" si="2"/>
        <v>79.8133333333333</v>
      </c>
    </row>
    <row r="27" s="3" customFormat="1" ht="23.1" customHeight="1" spans="1:11">
      <c r="A27" s="10">
        <v>25</v>
      </c>
      <c r="B27" s="10" t="s">
        <v>134</v>
      </c>
      <c r="C27" s="11" t="s">
        <v>135</v>
      </c>
      <c r="D27" s="12">
        <v>10101793103</v>
      </c>
      <c r="E27" s="16"/>
      <c r="F27" s="17"/>
      <c r="G27" s="10">
        <v>103</v>
      </c>
      <c r="H27" s="15">
        <f t="shared" si="0"/>
        <v>27.4666666666667</v>
      </c>
      <c r="I27" s="15">
        <v>82.2</v>
      </c>
      <c r="J27" s="15">
        <f t="shared" si="1"/>
        <v>49.32</v>
      </c>
      <c r="K27" s="15">
        <f t="shared" si="2"/>
        <v>76.7866666666667</v>
      </c>
    </row>
    <row r="28" s="3" customFormat="1" ht="23.1" customHeight="1" spans="1:11">
      <c r="A28" s="10">
        <v>26</v>
      </c>
      <c r="B28" s="10" t="s">
        <v>136</v>
      </c>
      <c r="C28" s="11" t="s">
        <v>137</v>
      </c>
      <c r="D28" s="12">
        <v>10101790316</v>
      </c>
      <c r="E28" s="18"/>
      <c r="F28" s="19"/>
      <c r="G28" s="10">
        <v>100</v>
      </c>
      <c r="H28" s="15">
        <f t="shared" si="0"/>
        <v>26.6666666666667</v>
      </c>
      <c r="I28" s="15">
        <v>77.2</v>
      </c>
      <c r="J28" s="15">
        <f t="shared" si="1"/>
        <v>46.32</v>
      </c>
      <c r="K28" s="15">
        <f t="shared" si="2"/>
        <v>72.9866666666667</v>
      </c>
    </row>
  </sheetData>
  <mergeCells count="9">
    <mergeCell ref="A1:K1"/>
    <mergeCell ref="E3:E9"/>
    <mergeCell ref="E10:E15"/>
    <mergeCell ref="E16:E22"/>
    <mergeCell ref="E23:E28"/>
    <mergeCell ref="F3:F9"/>
    <mergeCell ref="F10:F15"/>
    <mergeCell ref="F16:F22"/>
    <mergeCell ref="F23:F28"/>
  </mergeCells>
  <pageMargins left="0.472222222222222" right="0.314583333333333" top="0.590277777777778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5"/>
  <sheetViews>
    <sheetView workbookViewId="0">
      <selection activeCell="K24" sqref="K24"/>
    </sheetView>
  </sheetViews>
  <sheetFormatPr defaultColWidth="9" defaultRowHeight="13.5"/>
  <cols>
    <col min="1" max="1" width="3.75" style="4" customWidth="1"/>
    <col min="2" max="2" width="9" style="4"/>
    <col min="3" max="3" width="19.75" style="4" customWidth="1"/>
    <col min="4" max="4" width="14.5" style="4" customWidth="1"/>
    <col min="5" max="5" width="4.75" style="4" customWidth="1"/>
    <col min="6" max="6" width="4.875" style="4" customWidth="1"/>
    <col min="7" max="7" width="9" style="4"/>
    <col min="8" max="8" width="14.5" style="4" customWidth="1"/>
    <col min="9" max="9" width="9.375" style="4" customWidth="1"/>
    <col min="10" max="16384" width="9" style="4"/>
  </cols>
  <sheetData>
    <row r="1" ht="25.5" spans="1:11">
      <c r="A1" s="5" t="s">
        <v>138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62.1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2" customFormat="1" ht="27" customHeight="1" spans="1:11">
      <c r="A3" s="10">
        <v>1</v>
      </c>
      <c r="B3" s="10" t="s">
        <v>139</v>
      </c>
      <c r="C3" s="11" t="s">
        <v>140</v>
      </c>
      <c r="D3" s="12">
        <v>10101790405</v>
      </c>
      <c r="E3" s="13" t="s">
        <v>127</v>
      </c>
      <c r="F3" s="14" t="s">
        <v>141</v>
      </c>
      <c r="G3" s="10">
        <v>111</v>
      </c>
      <c r="H3" s="15">
        <f>G3*100/150*0.4</f>
        <v>29.6</v>
      </c>
      <c r="I3" s="15">
        <v>81.11</v>
      </c>
      <c r="J3" s="15">
        <f>I3*0.6</f>
        <v>48.666</v>
      </c>
      <c r="K3" s="15">
        <f>H3+J3</f>
        <v>78.266</v>
      </c>
    </row>
    <row r="4" s="2" customFormat="1" ht="27" customHeight="1" spans="1:11">
      <c r="A4" s="10">
        <v>2</v>
      </c>
      <c r="B4" s="10" t="s">
        <v>142</v>
      </c>
      <c r="C4" s="11" t="s">
        <v>143</v>
      </c>
      <c r="D4" s="12">
        <v>10101790629</v>
      </c>
      <c r="E4" s="16"/>
      <c r="F4" s="17"/>
      <c r="G4" s="10">
        <v>104</v>
      </c>
      <c r="H4" s="15">
        <f t="shared" ref="H4:H25" si="0">G4*100/150*0.4</f>
        <v>27.7333333333333</v>
      </c>
      <c r="I4" s="15">
        <v>73.26</v>
      </c>
      <c r="J4" s="15">
        <f t="shared" ref="J4:J25" si="1">I4*0.6</f>
        <v>43.956</v>
      </c>
      <c r="K4" s="15">
        <f t="shared" ref="K4:K25" si="2">H4+J4</f>
        <v>71.6893333333333</v>
      </c>
    </row>
    <row r="5" s="2" customFormat="1" ht="27" customHeight="1" spans="1:11">
      <c r="A5" s="10">
        <v>3</v>
      </c>
      <c r="B5" s="10" t="s">
        <v>144</v>
      </c>
      <c r="C5" s="11" t="s">
        <v>145</v>
      </c>
      <c r="D5" s="12">
        <v>10101790313</v>
      </c>
      <c r="E5" s="16"/>
      <c r="F5" s="17"/>
      <c r="G5" s="10">
        <v>103</v>
      </c>
      <c r="H5" s="15">
        <f t="shared" si="0"/>
        <v>27.4666666666667</v>
      </c>
      <c r="I5" s="15">
        <v>70.4</v>
      </c>
      <c r="J5" s="15">
        <f t="shared" si="1"/>
        <v>42.24</v>
      </c>
      <c r="K5" s="15">
        <f t="shared" si="2"/>
        <v>69.7066666666667</v>
      </c>
    </row>
    <row r="6" s="1" customFormat="1" ht="27" customHeight="1" spans="1:11">
      <c r="A6" s="6">
        <v>4</v>
      </c>
      <c r="B6" s="6" t="s">
        <v>146</v>
      </c>
      <c r="C6" s="22" t="s">
        <v>147</v>
      </c>
      <c r="D6" s="23">
        <v>10101790317</v>
      </c>
      <c r="E6" s="27"/>
      <c r="F6" s="28"/>
      <c r="G6" s="6">
        <v>91</v>
      </c>
      <c r="H6" s="26">
        <f t="shared" si="0"/>
        <v>24.2666666666667</v>
      </c>
      <c r="I6" s="26" t="s">
        <v>42</v>
      </c>
      <c r="J6" s="26" t="e">
        <f t="shared" si="1"/>
        <v>#VALUE!</v>
      </c>
      <c r="K6" s="26" t="e">
        <f t="shared" si="2"/>
        <v>#VALUE!</v>
      </c>
    </row>
    <row r="7" s="2" customFormat="1" ht="27" customHeight="1" spans="1:11">
      <c r="A7" s="10">
        <v>5</v>
      </c>
      <c r="B7" s="10" t="s">
        <v>148</v>
      </c>
      <c r="C7" s="11" t="s">
        <v>149</v>
      </c>
      <c r="D7" s="12">
        <v>10101790222</v>
      </c>
      <c r="E7" s="18"/>
      <c r="F7" s="19"/>
      <c r="G7" s="10">
        <v>86</v>
      </c>
      <c r="H7" s="15">
        <f t="shared" si="0"/>
        <v>22.9333333333333</v>
      </c>
      <c r="I7" s="15">
        <v>70.52</v>
      </c>
      <c r="J7" s="15">
        <f t="shared" si="1"/>
        <v>42.312</v>
      </c>
      <c r="K7" s="15">
        <f t="shared" si="2"/>
        <v>65.2453333333333</v>
      </c>
    </row>
    <row r="8" s="2" customFormat="1" ht="27" customHeight="1" spans="1:11">
      <c r="A8" s="10">
        <v>6</v>
      </c>
      <c r="B8" s="10" t="s">
        <v>150</v>
      </c>
      <c r="C8" s="11" t="s">
        <v>151</v>
      </c>
      <c r="D8" s="12">
        <v>10101790924</v>
      </c>
      <c r="E8" s="13" t="s">
        <v>152</v>
      </c>
      <c r="F8" s="14" t="s">
        <v>153</v>
      </c>
      <c r="G8" s="10">
        <v>114</v>
      </c>
      <c r="H8" s="15">
        <f t="shared" si="0"/>
        <v>30.4</v>
      </c>
      <c r="I8" s="15">
        <v>68.58</v>
      </c>
      <c r="J8" s="15">
        <f t="shared" si="1"/>
        <v>41.148</v>
      </c>
      <c r="K8" s="15">
        <f t="shared" si="2"/>
        <v>71.548</v>
      </c>
    </row>
    <row r="9" s="2" customFormat="1" ht="27" customHeight="1" spans="1:11">
      <c r="A9" s="10">
        <v>7</v>
      </c>
      <c r="B9" s="10" t="s">
        <v>154</v>
      </c>
      <c r="C9" s="11" t="s">
        <v>155</v>
      </c>
      <c r="D9" s="12">
        <v>10101791822</v>
      </c>
      <c r="E9" s="16"/>
      <c r="F9" s="17"/>
      <c r="G9" s="10">
        <v>102</v>
      </c>
      <c r="H9" s="15">
        <f t="shared" si="0"/>
        <v>27.2</v>
      </c>
      <c r="I9" s="15">
        <v>72.78</v>
      </c>
      <c r="J9" s="15">
        <f t="shared" si="1"/>
        <v>43.668</v>
      </c>
      <c r="K9" s="15">
        <f t="shared" si="2"/>
        <v>70.868</v>
      </c>
    </row>
    <row r="10" s="2" customFormat="1" ht="27" customHeight="1" spans="1:11">
      <c r="A10" s="10">
        <v>8</v>
      </c>
      <c r="B10" s="10" t="s">
        <v>156</v>
      </c>
      <c r="C10" s="11" t="s">
        <v>157</v>
      </c>
      <c r="D10" s="12">
        <v>10101792003</v>
      </c>
      <c r="E10" s="16"/>
      <c r="F10" s="17"/>
      <c r="G10" s="10">
        <v>100</v>
      </c>
      <c r="H10" s="15">
        <f t="shared" si="0"/>
        <v>26.6666666666667</v>
      </c>
      <c r="I10" s="15">
        <v>63.7</v>
      </c>
      <c r="J10" s="15">
        <f t="shared" si="1"/>
        <v>38.22</v>
      </c>
      <c r="K10" s="15">
        <f t="shared" si="2"/>
        <v>64.8866666666667</v>
      </c>
    </row>
    <row r="11" s="1" customFormat="1" ht="27" customHeight="1" spans="1:11">
      <c r="A11" s="6">
        <v>9</v>
      </c>
      <c r="B11" s="6" t="s">
        <v>158</v>
      </c>
      <c r="C11" s="22" t="s">
        <v>159</v>
      </c>
      <c r="D11" s="23">
        <v>10101791423</v>
      </c>
      <c r="E11" s="27"/>
      <c r="F11" s="28"/>
      <c r="G11" s="6">
        <v>93</v>
      </c>
      <c r="H11" s="26">
        <f t="shared" si="0"/>
        <v>24.8</v>
      </c>
      <c r="I11" s="26" t="s">
        <v>42</v>
      </c>
      <c r="J11" s="26" t="e">
        <f t="shared" si="1"/>
        <v>#VALUE!</v>
      </c>
      <c r="K11" s="26" t="e">
        <f t="shared" si="2"/>
        <v>#VALUE!</v>
      </c>
    </row>
    <row r="12" s="2" customFormat="1" ht="27" customHeight="1" spans="1:11">
      <c r="A12" s="10">
        <v>10</v>
      </c>
      <c r="B12" s="10" t="s">
        <v>160</v>
      </c>
      <c r="C12" s="11" t="s">
        <v>161</v>
      </c>
      <c r="D12" s="12">
        <v>10101791118</v>
      </c>
      <c r="E12" s="16"/>
      <c r="F12" s="17"/>
      <c r="G12" s="10">
        <v>92</v>
      </c>
      <c r="H12" s="15">
        <f t="shared" si="0"/>
        <v>24.5333333333333</v>
      </c>
      <c r="I12" s="15">
        <v>71.83</v>
      </c>
      <c r="J12" s="15">
        <f t="shared" si="1"/>
        <v>43.098</v>
      </c>
      <c r="K12" s="15">
        <f t="shared" si="2"/>
        <v>67.6313333333333</v>
      </c>
    </row>
    <row r="13" s="2" customFormat="1" ht="27" customHeight="1" spans="1:11">
      <c r="A13" s="10">
        <v>11</v>
      </c>
      <c r="B13" s="10" t="s">
        <v>162</v>
      </c>
      <c r="C13" s="11" t="s">
        <v>163</v>
      </c>
      <c r="D13" s="12">
        <v>10101790423</v>
      </c>
      <c r="E13" s="18"/>
      <c r="F13" s="19"/>
      <c r="G13" s="10">
        <v>90</v>
      </c>
      <c r="H13" s="15">
        <f t="shared" si="0"/>
        <v>24</v>
      </c>
      <c r="I13" s="15">
        <v>67.98</v>
      </c>
      <c r="J13" s="15">
        <f t="shared" si="1"/>
        <v>40.788</v>
      </c>
      <c r="K13" s="15">
        <f t="shared" si="2"/>
        <v>64.788</v>
      </c>
    </row>
    <row r="14" s="2" customFormat="1" ht="27" customHeight="1" spans="1:11">
      <c r="A14" s="10">
        <v>12</v>
      </c>
      <c r="B14" s="10" t="s">
        <v>164</v>
      </c>
      <c r="C14" s="11" t="s">
        <v>165</v>
      </c>
      <c r="D14" s="12">
        <v>10101793711</v>
      </c>
      <c r="E14" s="13" t="s">
        <v>166</v>
      </c>
      <c r="F14" s="14" t="s">
        <v>153</v>
      </c>
      <c r="G14" s="10">
        <v>99</v>
      </c>
      <c r="H14" s="15">
        <f t="shared" si="0"/>
        <v>26.4</v>
      </c>
      <c r="I14" s="15">
        <v>79.75</v>
      </c>
      <c r="J14" s="15">
        <f t="shared" si="1"/>
        <v>47.85</v>
      </c>
      <c r="K14" s="15">
        <f t="shared" si="2"/>
        <v>74.25</v>
      </c>
    </row>
    <row r="15" s="2" customFormat="1" ht="27" customHeight="1" spans="1:11">
      <c r="A15" s="10">
        <v>13</v>
      </c>
      <c r="B15" s="10" t="s">
        <v>167</v>
      </c>
      <c r="C15" s="11" t="s">
        <v>168</v>
      </c>
      <c r="D15" s="12">
        <v>10101791618</v>
      </c>
      <c r="E15" s="16"/>
      <c r="F15" s="17"/>
      <c r="G15" s="10">
        <v>93</v>
      </c>
      <c r="H15" s="15">
        <f t="shared" si="0"/>
        <v>24.8</v>
      </c>
      <c r="I15" s="15">
        <v>66.95</v>
      </c>
      <c r="J15" s="15">
        <f t="shared" si="1"/>
        <v>40.17</v>
      </c>
      <c r="K15" s="15">
        <f t="shared" si="2"/>
        <v>64.97</v>
      </c>
    </row>
    <row r="16" s="2" customFormat="1" ht="27" customHeight="1" spans="1:11">
      <c r="A16" s="10">
        <v>14</v>
      </c>
      <c r="B16" s="10" t="s">
        <v>169</v>
      </c>
      <c r="C16" s="11" t="s">
        <v>170</v>
      </c>
      <c r="D16" s="12">
        <v>10101790724</v>
      </c>
      <c r="E16" s="16"/>
      <c r="F16" s="17"/>
      <c r="G16" s="10">
        <v>90</v>
      </c>
      <c r="H16" s="15">
        <f t="shared" si="0"/>
        <v>24</v>
      </c>
      <c r="I16" s="15">
        <v>69.81</v>
      </c>
      <c r="J16" s="15">
        <f t="shared" si="1"/>
        <v>41.886</v>
      </c>
      <c r="K16" s="15">
        <f t="shared" si="2"/>
        <v>65.886</v>
      </c>
    </row>
    <row r="17" s="2" customFormat="1" ht="27" customHeight="1" spans="1:11">
      <c r="A17" s="10">
        <v>15</v>
      </c>
      <c r="B17" s="10" t="s">
        <v>171</v>
      </c>
      <c r="C17" s="11" t="s">
        <v>172</v>
      </c>
      <c r="D17" s="12">
        <v>10101793913</v>
      </c>
      <c r="E17" s="16"/>
      <c r="F17" s="17"/>
      <c r="G17" s="10">
        <v>85</v>
      </c>
      <c r="H17" s="15">
        <f t="shared" si="0"/>
        <v>22.6666666666667</v>
      </c>
      <c r="I17" s="15">
        <v>66.55</v>
      </c>
      <c r="J17" s="15">
        <f t="shared" si="1"/>
        <v>39.93</v>
      </c>
      <c r="K17" s="15">
        <f t="shared" si="2"/>
        <v>62.5966666666667</v>
      </c>
    </row>
    <row r="18" s="2" customFormat="1" ht="27" customHeight="1" spans="1:11">
      <c r="A18" s="10">
        <v>16</v>
      </c>
      <c r="B18" s="10" t="s">
        <v>173</v>
      </c>
      <c r="C18" s="11" t="s">
        <v>174</v>
      </c>
      <c r="D18" s="12">
        <v>10101793419</v>
      </c>
      <c r="E18" s="16"/>
      <c r="F18" s="17"/>
      <c r="G18" s="10">
        <v>76</v>
      </c>
      <c r="H18" s="15">
        <f t="shared" si="0"/>
        <v>20.2666666666667</v>
      </c>
      <c r="I18" s="15">
        <v>65.34</v>
      </c>
      <c r="J18" s="15">
        <f t="shared" si="1"/>
        <v>39.204</v>
      </c>
      <c r="K18" s="15">
        <f t="shared" si="2"/>
        <v>59.4706666666667</v>
      </c>
    </row>
    <row r="19" s="2" customFormat="1" ht="27" customHeight="1" spans="1:11">
      <c r="A19" s="10">
        <v>17</v>
      </c>
      <c r="B19" s="10" t="s">
        <v>175</v>
      </c>
      <c r="C19" s="11" t="s">
        <v>176</v>
      </c>
      <c r="D19" s="12">
        <v>10101792509</v>
      </c>
      <c r="E19" s="18"/>
      <c r="F19" s="19"/>
      <c r="G19" s="10">
        <v>75</v>
      </c>
      <c r="H19" s="15">
        <f t="shared" si="0"/>
        <v>20</v>
      </c>
      <c r="I19" s="15">
        <v>65.65</v>
      </c>
      <c r="J19" s="15">
        <f t="shared" si="1"/>
        <v>39.39</v>
      </c>
      <c r="K19" s="15">
        <f t="shared" si="2"/>
        <v>59.39</v>
      </c>
    </row>
    <row r="20" s="2" customFormat="1" ht="27" customHeight="1" spans="1:11">
      <c r="A20" s="10">
        <v>18</v>
      </c>
      <c r="B20" s="10" t="s">
        <v>177</v>
      </c>
      <c r="C20" s="11" t="s">
        <v>178</v>
      </c>
      <c r="D20" s="12">
        <v>10101790304</v>
      </c>
      <c r="E20" s="13" t="s">
        <v>179</v>
      </c>
      <c r="F20" s="14" t="s">
        <v>153</v>
      </c>
      <c r="G20" s="10">
        <v>93</v>
      </c>
      <c r="H20" s="15">
        <f t="shared" si="0"/>
        <v>24.8</v>
      </c>
      <c r="I20" s="15">
        <v>60.62</v>
      </c>
      <c r="J20" s="15">
        <f t="shared" si="1"/>
        <v>36.372</v>
      </c>
      <c r="K20" s="15">
        <f t="shared" si="2"/>
        <v>61.172</v>
      </c>
    </row>
    <row r="21" s="3" customFormat="1" ht="27" customHeight="1" spans="1:11">
      <c r="A21" s="10">
        <v>19</v>
      </c>
      <c r="B21" s="10" t="s">
        <v>180</v>
      </c>
      <c r="C21" s="11" t="s">
        <v>181</v>
      </c>
      <c r="D21" s="12">
        <v>10101790217</v>
      </c>
      <c r="E21" s="16"/>
      <c r="F21" s="17"/>
      <c r="G21" s="10">
        <v>89</v>
      </c>
      <c r="H21" s="15">
        <f t="shared" si="0"/>
        <v>23.7333333333333</v>
      </c>
      <c r="I21" s="15">
        <v>78.87</v>
      </c>
      <c r="J21" s="15">
        <f t="shared" si="1"/>
        <v>47.322</v>
      </c>
      <c r="K21" s="15">
        <f t="shared" si="2"/>
        <v>71.0553333333333</v>
      </c>
    </row>
    <row r="22" s="3" customFormat="1" ht="27" customHeight="1" spans="1:11">
      <c r="A22" s="10">
        <v>20</v>
      </c>
      <c r="B22" s="10" t="s">
        <v>182</v>
      </c>
      <c r="C22" s="11" t="s">
        <v>183</v>
      </c>
      <c r="D22" s="12">
        <v>10101792027</v>
      </c>
      <c r="E22" s="16"/>
      <c r="F22" s="17"/>
      <c r="G22" s="10">
        <v>83</v>
      </c>
      <c r="H22" s="15">
        <f t="shared" si="0"/>
        <v>22.1333333333333</v>
      </c>
      <c r="I22" s="15">
        <v>64.7</v>
      </c>
      <c r="J22" s="15">
        <f t="shared" si="1"/>
        <v>38.82</v>
      </c>
      <c r="K22" s="15">
        <f t="shared" si="2"/>
        <v>60.9533333333333</v>
      </c>
    </row>
    <row r="23" s="3" customFormat="1" ht="27" customHeight="1" spans="1:11">
      <c r="A23" s="10">
        <v>21</v>
      </c>
      <c r="B23" s="10" t="s">
        <v>184</v>
      </c>
      <c r="C23" s="11" t="s">
        <v>185</v>
      </c>
      <c r="D23" s="12">
        <v>10101792125</v>
      </c>
      <c r="E23" s="16"/>
      <c r="F23" s="17"/>
      <c r="G23" s="10">
        <v>83</v>
      </c>
      <c r="H23" s="15">
        <f t="shared" si="0"/>
        <v>22.1333333333333</v>
      </c>
      <c r="I23" s="15">
        <v>70.54</v>
      </c>
      <c r="J23" s="15">
        <f t="shared" si="1"/>
        <v>42.324</v>
      </c>
      <c r="K23" s="15">
        <f t="shared" si="2"/>
        <v>64.4573333333333</v>
      </c>
    </row>
    <row r="24" s="3" customFormat="1" ht="27" customHeight="1" spans="1:11">
      <c r="A24" s="10">
        <v>22</v>
      </c>
      <c r="B24" s="10" t="s">
        <v>186</v>
      </c>
      <c r="C24" s="11" t="s">
        <v>187</v>
      </c>
      <c r="D24" s="12">
        <v>10101792019</v>
      </c>
      <c r="E24" s="16"/>
      <c r="F24" s="17"/>
      <c r="G24" s="10">
        <v>78</v>
      </c>
      <c r="H24" s="15">
        <f t="shared" si="0"/>
        <v>20.8</v>
      </c>
      <c r="I24" s="15">
        <v>68.2</v>
      </c>
      <c r="J24" s="15">
        <f t="shared" si="1"/>
        <v>40.92</v>
      </c>
      <c r="K24" s="15">
        <f t="shared" si="2"/>
        <v>61.72</v>
      </c>
    </row>
    <row r="25" s="3" customFormat="1" ht="27" customHeight="1" spans="1:11">
      <c r="A25" s="10">
        <v>23</v>
      </c>
      <c r="B25" s="10" t="s">
        <v>188</v>
      </c>
      <c r="C25" s="11" t="s">
        <v>189</v>
      </c>
      <c r="D25" s="12">
        <v>10101793825</v>
      </c>
      <c r="E25" s="18"/>
      <c r="F25" s="19"/>
      <c r="G25" s="10">
        <v>76</v>
      </c>
      <c r="H25" s="15">
        <f t="shared" si="0"/>
        <v>20.2666666666667</v>
      </c>
      <c r="I25" s="10" t="s">
        <v>42</v>
      </c>
      <c r="J25" s="15" t="e">
        <f t="shared" si="1"/>
        <v>#VALUE!</v>
      </c>
      <c r="K25" s="15" t="e">
        <f t="shared" si="2"/>
        <v>#VALUE!</v>
      </c>
    </row>
  </sheetData>
  <mergeCells count="9">
    <mergeCell ref="A1:K1"/>
    <mergeCell ref="E3:E7"/>
    <mergeCell ref="E8:E13"/>
    <mergeCell ref="E14:E19"/>
    <mergeCell ref="E20:E25"/>
    <mergeCell ref="F3:F7"/>
    <mergeCell ref="F8:F13"/>
    <mergeCell ref="F14:F19"/>
    <mergeCell ref="F20:F25"/>
  </mergeCells>
  <pageMargins left="0.550694444444444" right="0.314583333333333" top="0.472222222222222" bottom="0.354166666666667" header="0.314583333333333" footer="0.196527777777778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4"/>
  <sheetViews>
    <sheetView workbookViewId="0">
      <selection activeCell="K3" sqref="K3"/>
    </sheetView>
  </sheetViews>
  <sheetFormatPr defaultColWidth="9" defaultRowHeight="13.5"/>
  <cols>
    <col min="1" max="1" width="7.25" style="4" customWidth="1"/>
    <col min="2" max="2" width="9" style="4"/>
    <col min="3" max="3" width="19.75" style="4" customWidth="1"/>
    <col min="4" max="4" width="14.5" style="4" customWidth="1"/>
    <col min="5" max="5" width="9" style="4" customWidth="1"/>
    <col min="6" max="6" width="6.75" style="4" customWidth="1"/>
    <col min="7" max="7" width="9" style="4"/>
    <col min="8" max="8" width="12.75" style="4" customWidth="1"/>
    <col min="9" max="9" width="10.5" style="4" customWidth="1"/>
    <col min="10" max="16384" width="9" style="4"/>
  </cols>
  <sheetData>
    <row r="1" ht="25.5" spans="1:11">
      <c r="A1" s="5" t="s">
        <v>190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62.1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2" customFormat="1" ht="29.1" customHeight="1" spans="1:11">
      <c r="A3" s="10">
        <v>1</v>
      </c>
      <c r="B3" s="10" t="s">
        <v>191</v>
      </c>
      <c r="C3" s="11" t="s">
        <v>192</v>
      </c>
      <c r="D3" s="12">
        <v>10101792811</v>
      </c>
      <c r="E3" s="13" t="s">
        <v>193</v>
      </c>
      <c r="F3" s="14" t="s">
        <v>153</v>
      </c>
      <c r="G3" s="10">
        <v>99</v>
      </c>
      <c r="H3" s="15">
        <f>G3*100/150*0.4</f>
        <v>26.4</v>
      </c>
      <c r="I3" s="15">
        <v>79.8</v>
      </c>
      <c r="J3" s="15">
        <f>I3*0.6</f>
        <v>47.88</v>
      </c>
      <c r="K3" s="15">
        <f>H3+J3</f>
        <v>74.28</v>
      </c>
    </row>
    <row r="4" s="2" customFormat="1" ht="29.1" customHeight="1" spans="1:11">
      <c r="A4" s="10">
        <v>2</v>
      </c>
      <c r="B4" s="10" t="s">
        <v>194</v>
      </c>
      <c r="C4" s="11" t="s">
        <v>195</v>
      </c>
      <c r="D4" s="12">
        <v>10101792623</v>
      </c>
      <c r="E4" s="16"/>
      <c r="F4" s="17"/>
      <c r="G4" s="10">
        <v>96</v>
      </c>
      <c r="H4" s="15">
        <f t="shared" ref="H4:H24" si="0">G4*100/150*0.4</f>
        <v>25.6</v>
      </c>
      <c r="I4" s="15">
        <v>83</v>
      </c>
      <c r="J4" s="15">
        <f t="shared" ref="J4:J24" si="1">I4*0.6</f>
        <v>49.8</v>
      </c>
      <c r="K4" s="15">
        <f t="shared" ref="K4:K24" si="2">H4+J4</f>
        <v>75.4</v>
      </c>
    </row>
    <row r="5" s="2" customFormat="1" ht="29.1" customHeight="1" spans="1:11">
      <c r="A5" s="10">
        <v>3</v>
      </c>
      <c r="B5" s="10" t="s">
        <v>196</v>
      </c>
      <c r="C5" s="11" t="s">
        <v>197</v>
      </c>
      <c r="D5" s="12">
        <v>10101793226</v>
      </c>
      <c r="E5" s="16"/>
      <c r="F5" s="17"/>
      <c r="G5" s="10">
        <v>92</v>
      </c>
      <c r="H5" s="15">
        <f t="shared" si="0"/>
        <v>24.5333333333333</v>
      </c>
      <c r="I5" s="15">
        <v>74.4</v>
      </c>
      <c r="J5" s="15">
        <f t="shared" si="1"/>
        <v>44.64</v>
      </c>
      <c r="K5" s="15">
        <f t="shared" si="2"/>
        <v>69.1733333333333</v>
      </c>
    </row>
    <row r="6" s="2" customFormat="1" ht="29.1" customHeight="1" spans="1:11">
      <c r="A6" s="10">
        <v>4</v>
      </c>
      <c r="B6" s="10" t="s">
        <v>198</v>
      </c>
      <c r="C6" s="11" t="s">
        <v>199</v>
      </c>
      <c r="D6" s="12">
        <v>10101793001</v>
      </c>
      <c r="E6" s="16"/>
      <c r="F6" s="17"/>
      <c r="G6" s="10">
        <v>85</v>
      </c>
      <c r="H6" s="15">
        <f t="shared" si="0"/>
        <v>22.6666666666667</v>
      </c>
      <c r="I6" s="15">
        <v>83.4</v>
      </c>
      <c r="J6" s="15">
        <f t="shared" si="1"/>
        <v>50.04</v>
      </c>
      <c r="K6" s="15">
        <f t="shared" si="2"/>
        <v>72.7066666666667</v>
      </c>
    </row>
    <row r="7" s="1" customFormat="1" ht="29.1" customHeight="1" spans="1:11">
      <c r="A7" s="6">
        <v>5</v>
      </c>
      <c r="B7" s="6" t="s">
        <v>200</v>
      </c>
      <c r="C7" s="22" t="s">
        <v>201</v>
      </c>
      <c r="D7" s="23">
        <v>10101791106</v>
      </c>
      <c r="E7" s="24"/>
      <c r="F7" s="25"/>
      <c r="G7" s="6">
        <v>82</v>
      </c>
      <c r="H7" s="26">
        <f t="shared" si="0"/>
        <v>21.8666666666667</v>
      </c>
      <c r="I7" s="26" t="s">
        <v>42</v>
      </c>
      <c r="J7" s="26" t="e">
        <f t="shared" si="1"/>
        <v>#VALUE!</v>
      </c>
      <c r="K7" s="26" t="e">
        <f t="shared" si="2"/>
        <v>#VALUE!</v>
      </c>
    </row>
    <row r="8" s="2" customFormat="1" ht="29.1" customHeight="1" spans="1:11">
      <c r="A8" s="10">
        <v>6</v>
      </c>
      <c r="B8" s="10" t="s">
        <v>202</v>
      </c>
      <c r="C8" s="11" t="s">
        <v>203</v>
      </c>
      <c r="D8" s="12">
        <v>10101793521</v>
      </c>
      <c r="E8" s="13" t="s">
        <v>204</v>
      </c>
      <c r="F8" s="14" t="s">
        <v>153</v>
      </c>
      <c r="G8" s="10">
        <v>109</v>
      </c>
      <c r="H8" s="15">
        <f t="shared" si="0"/>
        <v>29.0666666666667</v>
      </c>
      <c r="I8" s="15">
        <v>80.4</v>
      </c>
      <c r="J8" s="15">
        <f t="shared" si="1"/>
        <v>48.24</v>
      </c>
      <c r="K8" s="15">
        <f t="shared" si="2"/>
        <v>77.3066666666667</v>
      </c>
    </row>
    <row r="9" s="2" customFormat="1" ht="29.1" customHeight="1" spans="1:11">
      <c r="A9" s="10">
        <v>7</v>
      </c>
      <c r="B9" s="10" t="s">
        <v>205</v>
      </c>
      <c r="C9" s="11" t="s">
        <v>206</v>
      </c>
      <c r="D9" s="12">
        <v>10101792310</v>
      </c>
      <c r="E9" s="16"/>
      <c r="F9" s="17"/>
      <c r="G9" s="10">
        <v>104</v>
      </c>
      <c r="H9" s="15">
        <f t="shared" si="0"/>
        <v>27.7333333333333</v>
      </c>
      <c r="I9" s="15">
        <v>79.6</v>
      </c>
      <c r="J9" s="15">
        <f t="shared" si="1"/>
        <v>47.76</v>
      </c>
      <c r="K9" s="15">
        <f t="shared" si="2"/>
        <v>75.4933333333333</v>
      </c>
    </row>
    <row r="10" s="2" customFormat="1" ht="29.1" customHeight="1" spans="1:11">
      <c r="A10" s="10">
        <v>8</v>
      </c>
      <c r="B10" s="10" t="s">
        <v>207</v>
      </c>
      <c r="C10" s="11" t="s">
        <v>208</v>
      </c>
      <c r="D10" s="12">
        <v>10101790406</v>
      </c>
      <c r="E10" s="16"/>
      <c r="F10" s="17"/>
      <c r="G10" s="10">
        <v>95</v>
      </c>
      <c r="H10" s="15">
        <f t="shared" si="0"/>
        <v>25.3333333333333</v>
      </c>
      <c r="I10" s="15">
        <v>84.2</v>
      </c>
      <c r="J10" s="15">
        <f t="shared" si="1"/>
        <v>50.52</v>
      </c>
      <c r="K10" s="15">
        <f t="shared" si="2"/>
        <v>75.8533333333333</v>
      </c>
    </row>
    <row r="11" s="2" customFormat="1" ht="29.1" customHeight="1" spans="1:11">
      <c r="A11" s="10">
        <v>9</v>
      </c>
      <c r="B11" s="10" t="s">
        <v>209</v>
      </c>
      <c r="C11" s="11" t="s">
        <v>210</v>
      </c>
      <c r="D11" s="12">
        <v>10101791930</v>
      </c>
      <c r="E11" s="16"/>
      <c r="F11" s="17"/>
      <c r="G11" s="10">
        <v>94</v>
      </c>
      <c r="H11" s="15">
        <f t="shared" si="0"/>
        <v>25.0666666666667</v>
      </c>
      <c r="I11" s="15">
        <v>76.4</v>
      </c>
      <c r="J11" s="15">
        <f t="shared" si="1"/>
        <v>45.84</v>
      </c>
      <c r="K11" s="15">
        <f t="shared" si="2"/>
        <v>70.9066666666667</v>
      </c>
    </row>
    <row r="12" s="2" customFormat="1" ht="29.1" customHeight="1" spans="1:11">
      <c r="A12" s="10">
        <v>10</v>
      </c>
      <c r="B12" s="10" t="s">
        <v>211</v>
      </c>
      <c r="C12" s="11" t="s">
        <v>212</v>
      </c>
      <c r="D12" s="12">
        <v>10101790415</v>
      </c>
      <c r="E12" s="18"/>
      <c r="F12" s="19"/>
      <c r="G12" s="10">
        <v>70</v>
      </c>
      <c r="H12" s="15">
        <f t="shared" si="0"/>
        <v>18.6666666666667</v>
      </c>
      <c r="I12" s="15">
        <v>82.9</v>
      </c>
      <c r="J12" s="15">
        <f t="shared" si="1"/>
        <v>49.74</v>
      </c>
      <c r="K12" s="15">
        <f t="shared" si="2"/>
        <v>68.4066666666667</v>
      </c>
    </row>
    <row r="13" s="2" customFormat="1" ht="29.1" customHeight="1" spans="1:11">
      <c r="A13" s="10">
        <v>11</v>
      </c>
      <c r="B13" s="10" t="s">
        <v>213</v>
      </c>
      <c r="C13" s="11" t="s">
        <v>214</v>
      </c>
      <c r="D13" s="12">
        <v>10101790705</v>
      </c>
      <c r="E13" s="13" t="s">
        <v>215</v>
      </c>
      <c r="F13" s="14" t="s">
        <v>153</v>
      </c>
      <c r="G13" s="10">
        <v>104</v>
      </c>
      <c r="H13" s="15">
        <f t="shared" si="0"/>
        <v>27.7333333333333</v>
      </c>
      <c r="I13" s="15">
        <v>86.2</v>
      </c>
      <c r="J13" s="15">
        <f t="shared" si="1"/>
        <v>51.72</v>
      </c>
      <c r="K13" s="15">
        <f t="shared" si="2"/>
        <v>79.4533333333333</v>
      </c>
    </row>
    <row r="14" s="2" customFormat="1" ht="29.1" customHeight="1" spans="1:11">
      <c r="A14" s="10">
        <v>12</v>
      </c>
      <c r="B14" s="10" t="s">
        <v>216</v>
      </c>
      <c r="C14" s="11" t="s">
        <v>217</v>
      </c>
      <c r="D14" s="12">
        <v>10101791222</v>
      </c>
      <c r="E14" s="16"/>
      <c r="F14" s="17"/>
      <c r="G14" s="10">
        <v>100</v>
      </c>
      <c r="H14" s="15">
        <f t="shared" si="0"/>
        <v>26.6666666666667</v>
      </c>
      <c r="I14" s="15">
        <v>82.8</v>
      </c>
      <c r="J14" s="15">
        <f t="shared" si="1"/>
        <v>49.68</v>
      </c>
      <c r="K14" s="15">
        <f t="shared" si="2"/>
        <v>76.3466666666667</v>
      </c>
    </row>
    <row r="15" s="2" customFormat="1" ht="29.1" customHeight="1" spans="1:11">
      <c r="A15" s="10">
        <v>13</v>
      </c>
      <c r="B15" s="10" t="s">
        <v>218</v>
      </c>
      <c r="C15" s="11" t="s">
        <v>219</v>
      </c>
      <c r="D15" s="12">
        <v>10101793420</v>
      </c>
      <c r="E15" s="16"/>
      <c r="F15" s="17"/>
      <c r="G15" s="10">
        <v>99</v>
      </c>
      <c r="H15" s="15">
        <f t="shared" si="0"/>
        <v>26.4</v>
      </c>
      <c r="I15" s="15">
        <v>82.5</v>
      </c>
      <c r="J15" s="15">
        <f t="shared" si="1"/>
        <v>49.5</v>
      </c>
      <c r="K15" s="15">
        <f t="shared" si="2"/>
        <v>75.9</v>
      </c>
    </row>
    <row r="16" s="2" customFormat="1" ht="29.1" customHeight="1" spans="1:11">
      <c r="A16" s="10">
        <v>14</v>
      </c>
      <c r="B16" s="10" t="s">
        <v>220</v>
      </c>
      <c r="C16" s="11" t="s">
        <v>221</v>
      </c>
      <c r="D16" s="12">
        <v>10101791224</v>
      </c>
      <c r="E16" s="16"/>
      <c r="F16" s="17"/>
      <c r="G16" s="10">
        <v>98</v>
      </c>
      <c r="H16" s="15">
        <f t="shared" si="0"/>
        <v>26.1333333333333</v>
      </c>
      <c r="I16" s="15">
        <v>81.2</v>
      </c>
      <c r="J16" s="15">
        <f t="shared" si="1"/>
        <v>48.72</v>
      </c>
      <c r="K16" s="15">
        <f t="shared" si="2"/>
        <v>74.8533333333333</v>
      </c>
    </row>
    <row r="17" s="2" customFormat="1" ht="29.1" customHeight="1" spans="1:11">
      <c r="A17" s="10">
        <v>15</v>
      </c>
      <c r="B17" s="10" t="s">
        <v>222</v>
      </c>
      <c r="C17" s="11" t="s">
        <v>223</v>
      </c>
      <c r="D17" s="12">
        <v>10101792109</v>
      </c>
      <c r="E17" s="16"/>
      <c r="F17" s="17"/>
      <c r="G17" s="10">
        <v>96</v>
      </c>
      <c r="H17" s="15">
        <f t="shared" si="0"/>
        <v>25.6</v>
      </c>
      <c r="I17" s="15">
        <v>77.6</v>
      </c>
      <c r="J17" s="15">
        <f t="shared" si="1"/>
        <v>46.56</v>
      </c>
      <c r="K17" s="15">
        <f t="shared" si="2"/>
        <v>72.16</v>
      </c>
    </row>
    <row r="18" s="2" customFormat="1" ht="29.1" customHeight="1" spans="1:11">
      <c r="A18" s="10">
        <v>16</v>
      </c>
      <c r="B18" s="10" t="s">
        <v>224</v>
      </c>
      <c r="C18" s="11" t="s">
        <v>225</v>
      </c>
      <c r="D18" s="12">
        <v>10101790821</v>
      </c>
      <c r="E18" s="18"/>
      <c r="F18" s="19"/>
      <c r="G18" s="10">
        <v>95</v>
      </c>
      <c r="H18" s="15">
        <f t="shared" si="0"/>
        <v>25.3333333333333</v>
      </c>
      <c r="I18" s="15">
        <v>82.6</v>
      </c>
      <c r="J18" s="15">
        <f t="shared" si="1"/>
        <v>49.56</v>
      </c>
      <c r="K18" s="15">
        <f t="shared" si="2"/>
        <v>74.8933333333333</v>
      </c>
    </row>
    <row r="19" s="2" customFormat="1" ht="29.1" customHeight="1" spans="1:11">
      <c r="A19" s="10">
        <v>17</v>
      </c>
      <c r="B19" s="10" t="s">
        <v>226</v>
      </c>
      <c r="C19" s="11" t="s">
        <v>227</v>
      </c>
      <c r="D19" s="12">
        <v>10101792216</v>
      </c>
      <c r="E19" s="13" t="s">
        <v>84</v>
      </c>
      <c r="F19" s="14" t="s">
        <v>141</v>
      </c>
      <c r="G19" s="10">
        <v>112</v>
      </c>
      <c r="H19" s="15">
        <f t="shared" si="0"/>
        <v>29.8666666666667</v>
      </c>
      <c r="I19" s="15">
        <v>89.4</v>
      </c>
      <c r="J19" s="15">
        <f t="shared" si="1"/>
        <v>53.64</v>
      </c>
      <c r="K19" s="15">
        <f t="shared" si="2"/>
        <v>83.5066666666667</v>
      </c>
    </row>
    <row r="20" s="1" customFormat="1" ht="29.1" customHeight="1" spans="1:11">
      <c r="A20" s="6">
        <v>18</v>
      </c>
      <c r="B20" s="6" t="s">
        <v>228</v>
      </c>
      <c r="C20" s="22" t="s">
        <v>229</v>
      </c>
      <c r="D20" s="23">
        <v>10101791104</v>
      </c>
      <c r="E20" s="27"/>
      <c r="F20" s="28"/>
      <c r="G20" s="6">
        <v>91</v>
      </c>
      <c r="H20" s="26">
        <f t="shared" si="0"/>
        <v>24.2666666666667</v>
      </c>
      <c r="I20" s="26" t="s">
        <v>42</v>
      </c>
      <c r="J20" s="26" t="e">
        <f t="shared" si="1"/>
        <v>#VALUE!</v>
      </c>
      <c r="K20" s="26" t="e">
        <f t="shared" si="2"/>
        <v>#VALUE!</v>
      </c>
    </row>
    <row r="21" s="3" customFormat="1" ht="29.1" customHeight="1" spans="1:11">
      <c r="A21" s="10">
        <v>19</v>
      </c>
      <c r="B21" s="10" t="s">
        <v>230</v>
      </c>
      <c r="C21" s="11" t="s">
        <v>231</v>
      </c>
      <c r="D21" s="12">
        <v>10101793818</v>
      </c>
      <c r="E21" s="16"/>
      <c r="F21" s="17"/>
      <c r="G21" s="10">
        <v>90</v>
      </c>
      <c r="H21" s="15">
        <f t="shared" si="0"/>
        <v>24</v>
      </c>
      <c r="I21" s="15">
        <v>85.64</v>
      </c>
      <c r="J21" s="15">
        <f t="shared" si="1"/>
        <v>51.384</v>
      </c>
      <c r="K21" s="15">
        <f t="shared" si="2"/>
        <v>75.384</v>
      </c>
    </row>
    <row r="22" ht="29.1" customHeight="1" spans="1:11">
      <c r="A22" s="6">
        <v>20</v>
      </c>
      <c r="B22" s="6" t="s">
        <v>232</v>
      </c>
      <c r="C22" s="22" t="s">
        <v>233</v>
      </c>
      <c r="D22" s="23">
        <v>10101790913</v>
      </c>
      <c r="E22" s="27"/>
      <c r="F22" s="28"/>
      <c r="G22" s="6">
        <v>89</v>
      </c>
      <c r="H22" s="26">
        <f t="shared" si="0"/>
        <v>23.7333333333333</v>
      </c>
      <c r="I22" s="26" t="s">
        <v>42</v>
      </c>
      <c r="J22" s="26" t="e">
        <f t="shared" si="1"/>
        <v>#VALUE!</v>
      </c>
      <c r="K22" s="26" t="e">
        <f t="shared" si="2"/>
        <v>#VALUE!</v>
      </c>
    </row>
    <row r="23" s="3" customFormat="1" ht="29.1" customHeight="1" spans="1:11">
      <c r="A23" s="10">
        <v>21</v>
      </c>
      <c r="B23" s="10" t="s">
        <v>234</v>
      </c>
      <c r="C23" s="11" t="s">
        <v>235</v>
      </c>
      <c r="D23" s="12">
        <v>10101793110</v>
      </c>
      <c r="E23" s="16"/>
      <c r="F23" s="17"/>
      <c r="G23" s="10">
        <v>84</v>
      </c>
      <c r="H23" s="15">
        <f t="shared" si="0"/>
        <v>22.4</v>
      </c>
      <c r="I23" s="15">
        <v>87.3</v>
      </c>
      <c r="J23" s="15">
        <f t="shared" si="1"/>
        <v>52.38</v>
      </c>
      <c r="K23" s="15">
        <f t="shared" si="2"/>
        <v>74.78</v>
      </c>
    </row>
    <row r="24" ht="29.1" customHeight="1" spans="1:11">
      <c r="A24" s="6">
        <v>22</v>
      </c>
      <c r="B24" s="6" t="s">
        <v>236</v>
      </c>
      <c r="C24" s="22" t="s">
        <v>237</v>
      </c>
      <c r="D24" s="23">
        <v>10101792312</v>
      </c>
      <c r="E24" s="24"/>
      <c r="F24" s="25"/>
      <c r="G24" s="6">
        <v>79</v>
      </c>
      <c r="H24" s="26">
        <f t="shared" si="0"/>
        <v>21.0666666666667</v>
      </c>
      <c r="I24" s="6" t="s">
        <v>42</v>
      </c>
      <c r="J24" s="26" t="e">
        <f t="shared" si="1"/>
        <v>#VALUE!</v>
      </c>
      <c r="K24" s="26" t="e">
        <f t="shared" si="2"/>
        <v>#VALUE!</v>
      </c>
    </row>
  </sheetData>
  <mergeCells count="9">
    <mergeCell ref="A1:K1"/>
    <mergeCell ref="E3:E7"/>
    <mergeCell ref="E8:E12"/>
    <mergeCell ref="E13:E18"/>
    <mergeCell ref="E19:E24"/>
    <mergeCell ref="F3:F7"/>
    <mergeCell ref="F8:F12"/>
    <mergeCell ref="F13:F18"/>
    <mergeCell ref="F19:F24"/>
  </mergeCells>
  <pageMargins left="0.275" right="0.314583333333333" top="0.472222222222222" bottom="0.314583333333333" header="0.354166666666667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0"/>
  <sheetViews>
    <sheetView workbookViewId="0">
      <selection activeCell="K3" sqref="K3"/>
    </sheetView>
  </sheetViews>
  <sheetFormatPr defaultColWidth="9" defaultRowHeight="13.5"/>
  <cols>
    <col min="1" max="1" width="3.75" style="4" customWidth="1"/>
    <col min="2" max="2" width="9" style="4"/>
    <col min="3" max="3" width="19.75" style="4" customWidth="1"/>
    <col min="4" max="4" width="14.5" style="4" customWidth="1"/>
    <col min="5" max="5" width="6.875" style="4" customWidth="1"/>
    <col min="6" max="7" width="9" style="4"/>
    <col min="8" max="8" width="11.5" style="4" customWidth="1"/>
    <col min="9" max="9" width="9.375" style="4" customWidth="1"/>
    <col min="10" max="16384" width="9" style="4"/>
  </cols>
  <sheetData>
    <row r="1" ht="25.5" spans="1:11">
      <c r="A1" s="5" t="s">
        <v>238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7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2" customFormat="1" ht="35.1" customHeight="1" spans="1:11">
      <c r="A3" s="10">
        <v>1</v>
      </c>
      <c r="B3" s="10" t="s">
        <v>239</v>
      </c>
      <c r="C3" s="11" t="s">
        <v>240</v>
      </c>
      <c r="D3" s="12">
        <v>10101792912</v>
      </c>
      <c r="E3" s="13" t="s">
        <v>54</v>
      </c>
      <c r="F3" s="14" t="s">
        <v>241</v>
      </c>
      <c r="G3" s="10">
        <v>117</v>
      </c>
      <c r="H3" s="15">
        <f>G3*100/150*0.4</f>
        <v>31.2</v>
      </c>
      <c r="I3" s="15">
        <v>84.65</v>
      </c>
      <c r="J3" s="15">
        <f>I3*0.6</f>
        <v>50.79</v>
      </c>
      <c r="K3" s="15">
        <f>H3+J3</f>
        <v>81.99</v>
      </c>
    </row>
    <row r="4" s="2" customFormat="1" ht="35.1" customHeight="1" spans="1:11">
      <c r="A4" s="10">
        <v>2</v>
      </c>
      <c r="B4" s="10" t="s">
        <v>242</v>
      </c>
      <c r="C4" s="11" t="s">
        <v>243</v>
      </c>
      <c r="D4" s="12">
        <v>10101793313</v>
      </c>
      <c r="E4" s="16"/>
      <c r="F4" s="17"/>
      <c r="G4" s="10">
        <v>117</v>
      </c>
      <c r="H4" s="15">
        <f t="shared" ref="H4:H20" si="0">G4*100/150*0.4</f>
        <v>31.2</v>
      </c>
      <c r="I4" s="15">
        <v>77.98</v>
      </c>
      <c r="J4" s="15">
        <f t="shared" ref="J4:J20" si="1">I4*0.6</f>
        <v>46.788</v>
      </c>
      <c r="K4" s="15">
        <f t="shared" ref="K4:K20" si="2">H4+J4</f>
        <v>77.988</v>
      </c>
    </row>
    <row r="5" s="2" customFormat="1" ht="35.1" customHeight="1" spans="1:11">
      <c r="A5" s="10">
        <v>3</v>
      </c>
      <c r="B5" s="10" t="s">
        <v>244</v>
      </c>
      <c r="C5" s="11" t="s">
        <v>245</v>
      </c>
      <c r="D5" s="12">
        <v>10101790327</v>
      </c>
      <c r="E5" s="16"/>
      <c r="F5" s="17"/>
      <c r="G5" s="10">
        <v>116</v>
      </c>
      <c r="H5" s="15">
        <f t="shared" si="0"/>
        <v>30.9333333333333</v>
      </c>
      <c r="I5" s="15">
        <v>81.34</v>
      </c>
      <c r="J5" s="15">
        <f t="shared" si="1"/>
        <v>48.804</v>
      </c>
      <c r="K5" s="15">
        <f t="shared" si="2"/>
        <v>79.7373333333333</v>
      </c>
    </row>
    <row r="6" s="2" customFormat="1" ht="35.1" customHeight="1" spans="1:11">
      <c r="A6" s="10">
        <v>4</v>
      </c>
      <c r="B6" s="10" t="s">
        <v>246</v>
      </c>
      <c r="C6" s="11" t="s">
        <v>247</v>
      </c>
      <c r="D6" s="12">
        <v>10101791507</v>
      </c>
      <c r="E6" s="16"/>
      <c r="F6" s="17"/>
      <c r="G6" s="10">
        <v>110</v>
      </c>
      <c r="H6" s="15">
        <f t="shared" si="0"/>
        <v>29.3333333333333</v>
      </c>
      <c r="I6" s="15">
        <v>79.62</v>
      </c>
      <c r="J6" s="15">
        <f t="shared" si="1"/>
        <v>47.772</v>
      </c>
      <c r="K6" s="15">
        <f t="shared" si="2"/>
        <v>77.1053333333333</v>
      </c>
    </row>
    <row r="7" s="2" customFormat="1" ht="35.1" customHeight="1" spans="1:11">
      <c r="A7" s="10">
        <v>5</v>
      </c>
      <c r="B7" s="10" t="s">
        <v>248</v>
      </c>
      <c r="C7" s="11" t="s">
        <v>249</v>
      </c>
      <c r="D7" s="12">
        <v>10101793710</v>
      </c>
      <c r="E7" s="16"/>
      <c r="F7" s="17"/>
      <c r="G7" s="10">
        <v>110</v>
      </c>
      <c r="H7" s="15">
        <f t="shared" si="0"/>
        <v>29.3333333333333</v>
      </c>
      <c r="I7" s="15">
        <v>82.8</v>
      </c>
      <c r="J7" s="15">
        <f t="shared" si="1"/>
        <v>49.68</v>
      </c>
      <c r="K7" s="15">
        <f t="shared" si="2"/>
        <v>79.0133333333333</v>
      </c>
    </row>
    <row r="8" s="2" customFormat="1" ht="35.1" customHeight="1" spans="1:11">
      <c r="A8" s="10">
        <v>6</v>
      </c>
      <c r="B8" s="10" t="s">
        <v>250</v>
      </c>
      <c r="C8" s="11" t="s">
        <v>251</v>
      </c>
      <c r="D8" s="12">
        <v>10101790416</v>
      </c>
      <c r="E8" s="18"/>
      <c r="F8" s="19"/>
      <c r="G8" s="10">
        <v>107</v>
      </c>
      <c r="H8" s="15">
        <f t="shared" si="0"/>
        <v>28.5333333333333</v>
      </c>
      <c r="I8" s="15">
        <v>81.52</v>
      </c>
      <c r="J8" s="15">
        <f t="shared" si="1"/>
        <v>48.912</v>
      </c>
      <c r="K8" s="15">
        <f t="shared" si="2"/>
        <v>77.4453333333333</v>
      </c>
    </row>
    <row r="9" s="2" customFormat="1" ht="35.1" customHeight="1" spans="1:11">
      <c r="A9" s="10">
        <v>7</v>
      </c>
      <c r="B9" s="10" t="s">
        <v>252</v>
      </c>
      <c r="C9" s="11" t="s">
        <v>253</v>
      </c>
      <c r="D9" s="12">
        <v>10101793404</v>
      </c>
      <c r="E9" s="13" t="s">
        <v>166</v>
      </c>
      <c r="F9" s="14" t="s">
        <v>241</v>
      </c>
      <c r="G9" s="10">
        <v>129</v>
      </c>
      <c r="H9" s="15">
        <f t="shared" si="0"/>
        <v>34.4</v>
      </c>
      <c r="I9" s="15">
        <v>80.84</v>
      </c>
      <c r="J9" s="15">
        <f t="shared" si="1"/>
        <v>48.504</v>
      </c>
      <c r="K9" s="15">
        <f t="shared" si="2"/>
        <v>82.904</v>
      </c>
    </row>
    <row r="10" s="2" customFormat="1" ht="35.1" customHeight="1" spans="1:11">
      <c r="A10" s="10">
        <v>8</v>
      </c>
      <c r="B10" s="10" t="s">
        <v>254</v>
      </c>
      <c r="C10" s="11" t="s">
        <v>255</v>
      </c>
      <c r="D10" s="12">
        <v>10101791718</v>
      </c>
      <c r="E10" s="16"/>
      <c r="F10" s="17"/>
      <c r="G10" s="10">
        <v>113</v>
      </c>
      <c r="H10" s="15">
        <f t="shared" si="0"/>
        <v>30.1333333333333</v>
      </c>
      <c r="I10" s="15">
        <v>77.38</v>
      </c>
      <c r="J10" s="15">
        <f t="shared" si="1"/>
        <v>46.428</v>
      </c>
      <c r="K10" s="15">
        <f t="shared" si="2"/>
        <v>76.5613333333333</v>
      </c>
    </row>
    <row r="11" s="2" customFormat="1" ht="35.1" customHeight="1" spans="1:11">
      <c r="A11" s="10">
        <v>9</v>
      </c>
      <c r="B11" s="10" t="s">
        <v>256</v>
      </c>
      <c r="C11" s="11" t="s">
        <v>257</v>
      </c>
      <c r="D11" s="12">
        <v>10101790926</v>
      </c>
      <c r="E11" s="16"/>
      <c r="F11" s="17"/>
      <c r="G11" s="10">
        <v>110</v>
      </c>
      <c r="H11" s="15">
        <f t="shared" si="0"/>
        <v>29.3333333333333</v>
      </c>
      <c r="I11" s="15">
        <v>74.38</v>
      </c>
      <c r="J11" s="15">
        <f t="shared" si="1"/>
        <v>44.628</v>
      </c>
      <c r="K11" s="15">
        <f t="shared" si="2"/>
        <v>73.9613333333333</v>
      </c>
    </row>
    <row r="12" s="2" customFormat="1" ht="35.1" customHeight="1" spans="1:11">
      <c r="A12" s="10">
        <v>10</v>
      </c>
      <c r="B12" s="10" t="s">
        <v>258</v>
      </c>
      <c r="C12" s="11" t="s">
        <v>259</v>
      </c>
      <c r="D12" s="12">
        <v>10101792212</v>
      </c>
      <c r="E12" s="16"/>
      <c r="F12" s="17"/>
      <c r="G12" s="10">
        <v>110</v>
      </c>
      <c r="H12" s="15">
        <f t="shared" si="0"/>
        <v>29.3333333333333</v>
      </c>
      <c r="I12" s="15">
        <v>83.62</v>
      </c>
      <c r="J12" s="15">
        <f t="shared" si="1"/>
        <v>50.172</v>
      </c>
      <c r="K12" s="15">
        <f t="shared" si="2"/>
        <v>79.5053333333333</v>
      </c>
    </row>
    <row r="13" s="2" customFormat="1" ht="35.1" customHeight="1" spans="1:11">
      <c r="A13" s="10">
        <v>11</v>
      </c>
      <c r="B13" s="10" t="s">
        <v>260</v>
      </c>
      <c r="C13" s="11" t="s">
        <v>261</v>
      </c>
      <c r="D13" s="12">
        <v>10101793023</v>
      </c>
      <c r="E13" s="16"/>
      <c r="F13" s="17"/>
      <c r="G13" s="10">
        <v>107</v>
      </c>
      <c r="H13" s="15">
        <f t="shared" si="0"/>
        <v>28.5333333333333</v>
      </c>
      <c r="I13" s="15">
        <v>84.31</v>
      </c>
      <c r="J13" s="15">
        <f t="shared" si="1"/>
        <v>50.586</v>
      </c>
      <c r="K13" s="15">
        <f t="shared" si="2"/>
        <v>79.1193333333333</v>
      </c>
    </row>
    <row r="14" s="2" customFormat="1" ht="35.1" customHeight="1" spans="1:11">
      <c r="A14" s="10">
        <v>12</v>
      </c>
      <c r="B14" s="10" t="s">
        <v>262</v>
      </c>
      <c r="C14" s="11" t="s">
        <v>263</v>
      </c>
      <c r="D14" s="12">
        <v>10101793904</v>
      </c>
      <c r="E14" s="18"/>
      <c r="F14" s="19"/>
      <c r="G14" s="10">
        <v>107</v>
      </c>
      <c r="H14" s="15">
        <f t="shared" si="0"/>
        <v>28.5333333333333</v>
      </c>
      <c r="I14" s="15">
        <v>83.48</v>
      </c>
      <c r="J14" s="15">
        <f t="shared" si="1"/>
        <v>50.088</v>
      </c>
      <c r="K14" s="15">
        <f t="shared" si="2"/>
        <v>78.6213333333333</v>
      </c>
    </row>
    <row r="15" s="2" customFormat="1" ht="35.1" customHeight="1" spans="1:11">
      <c r="A15" s="10">
        <v>13</v>
      </c>
      <c r="B15" s="10" t="s">
        <v>264</v>
      </c>
      <c r="C15" s="11" t="s">
        <v>265</v>
      </c>
      <c r="D15" s="12">
        <v>10101790929</v>
      </c>
      <c r="E15" s="13" t="s">
        <v>266</v>
      </c>
      <c r="F15" s="14" t="s">
        <v>267</v>
      </c>
      <c r="G15" s="10">
        <v>115</v>
      </c>
      <c r="H15" s="15">
        <f t="shared" si="0"/>
        <v>30.6666666666667</v>
      </c>
      <c r="I15" s="15">
        <v>78.16</v>
      </c>
      <c r="J15" s="15">
        <f t="shared" si="1"/>
        <v>46.896</v>
      </c>
      <c r="K15" s="15">
        <f t="shared" si="2"/>
        <v>77.5626666666667</v>
      </c>
    </row>
    <row r="16" s="2" customFormat="1" ht="35.1" customHeight="1" spans="1:11">
      <c r="A16" s="10">
        <v>14</v>
      </c>
      <c r="B16" s="10" t="s">
        <v>268</v>
      </c>
      <c r="C16" s="11" t="s">
        <v>269</v>
      </c>
      <c r="D16" s="12">
        <v>10101790324</v>
      </c>
      <c r="E16" s="16"/>
      <c r="F16" s="17"/>
      <c r="G16" s="10">
        <v>112</v>
      </c>
      <c r="H16" s="15">
        <f t="shared" si="0"/>
        <v>29.8666666666667</v>
      </c>
      <c r="I16" s="15">
        <v>81.42</v>
      </c>
      <c r="J16" s="15">
        <f t="shared" si="1"/>
        <v>48.852</v>
      </c>
      <c r="K16" s="15">
        <f t="shared" si="2"/>
        <v>78.7186666666667</v>
      </c>
    </row>
    <row r="17" s="2" customFormat="1" ht="35.1" customHeight="1" spans="1:11">
      <c r="A17" s="10">
        <v>15</v>
      </c>
      <c r="B17" s="10" t="s">
        <v>270</v>
      </c>
      <c r="C17" s="11" t="s">
        <v>271</v>
      </c>
      <c r="D17" s="12">
        <v>10101792217</v>
      </c>
      <c r="E17" s="16"/>
      <c r="F17" s="17"/>
      <c r="G17" s="10">
        <v>112</v>
      </c>
      <c r="H17" s="15">
        <f t="shared" si="0"/>
        <v>29.8666666666667</v>
      </c>
      <c r="I17" s="15">
        <v>84.08</v>
      </c>
      <c r="J17" s="15">
        <f t="shared" si="1"/>
        <v>50.448</v>
      </c>
      <c r="K17" s="15">
        <f t="shared" si="2"/>
        <v>80.3146666666667</v>
      </c>
    </row>
    <row r="18" s="2" customFormat="1" ht="35.1" customHeight="1" spans="1:11">
      <c r="A18" s="10">
        <v>16</v>
      </c>
      <c r="B18" s="10" t="s">
        <v>272</v>
      </c>
      <c r="C18" s="11" t="s">
        <v>273</v>
      </c>
      <c r="D18" s="12">
        <v>10101792009</v>
      </c>
      <c r="E18" s="16"/>
      <c r="F18" s="17"/>
      <c r="G18" s="10">
        <v>111</v>
      </c>
      <c r="H18" s="15">
        <f t="shared" si="0"/>
        <v>29.6</v>
      </c>
      <c r="I18" s="15">
        <v>79</v>
      </c>
      <c r="J18" s="15">
        <f t="shared" si="1"/>
        <v>47.4</v>
      </c>
      <c r="K18" s="15">
        <f t="shared" si="2"/>
        <v>77</v>
      </c>
    </row>
    <row r="19" s="2" customFormat="1" ht="35.1" customHeight="1" spans="1:11">
      <c r="A19" s="10">
        <v>17</v>
      </c>
      <c r="B19" s="10" t="s">
        <v>274</v>
      </c>
      <c r="C19" s="11" t="s">
        <v>275</v>
      </c>
      <c r="D19" s="12">
        <v>10101791412</v>
      </c>
      <c r="E19" s="16"/>
      <c r="F19" s="17"/>
      <c r="G19" s="10">
        <v>109</v>
      </c>
      <c r="H19" s="15">
        <f t="shared" si="0"/>
        <v>29.0666666666667</v>
      </c>
      <c r="I19" s="15">
        <v>76.2</v>
      </c>
      <c r="J19" s="15">
        <f t="shared" si="1"/>
        <v>45.72</v>
      </c>
      <c r="K19" s="15">
        <f t="shared" si="2"/>
        <v>74.7866666666667</v>
      </c>
    </row>
    <row r="20" s="2" customFormat="1" ht="35.1" customHeight="1" spans="1:11">
      <c r="A20" s="10">
        <v>18</v>
      </c>
      <c r="B20" s="10" t="s">
        <v>276</v>
      </c>
      <c r="C20" s="11" t="s">
        <v>277</v>
      </c>
      <c r="D20" s="12">
        <v>10101793117</v>
      </c>
      <c r="E20" s="18"/>
      <c r="F20" s="19"/>
      <c r="G20" s="10">
        <v>107</v>
      </c>
      <c r="H20" s="15">
        <f t="shared" si="0"/>
        <v>28.5333333333333</v>
      </c>
      <c r="I20" s="15">
        <v>78.89</v>
      </c>
      <c r="J20" s="15">
        <f t="shared" si="1"/>
        <v>47.334</v>
      </c>
      <c r="K20" s="15">
        <f t="shared" si="2"/>
        <v>75.8673333333333</v>
      </c>
    </row>
  </sheetData>
  <mergeCells count="7">
    <mergeCell ref="A1:K1"/>
    <mergeCell ref="E3:E8"/>
    <mergeCell ref="E9:E14"/>
    <mergeCell ref="E15:E20"/>
    <mergeCell ref="F3:F8"/>
    <mergeCell ref="F9:F14"/>
    <mergeCell ref="F15:F20"/>
  </mergeCells>
  <pageMargins left="0.393055555555556" right="0.354166666666667" top="0.66875" bottom="0.66875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6"/>
  <sheetViews>
    <sheetView workbookViewId="0">
      <selection activeCell="M4" sqref="M4"/>
    </sheetView>
  </sheetViews>
  <sheetFormatPr defaultColWidth="9" defaultRowHeight="13.5"/>
  <cols>
    <col min="1" max="1" width="3.75" style="4" customWidth="1"/>
    <col min="2" max="2" width="9" style="4"/>
    <col min="3" max="3" width="19.75" style="4" customWidth="1"/>
    <col min="4" max="4" width="14.5" style="4" customWidth="1"/>
    <col min="5" max="5" width="6.875" style="4" customWidth="1"/>
    <col min="6" max="7" width="9" style="4"/>
    <col min="8" max="8" width="11.5" style="4" customWidth="1"/>
    <col min="9" max="9" width="9.375" style="4" customWidth="1"/>
    <col min="10" max="16384" width="9" style="4"/>
  </cols>
  <sheetData>
    <row r="1" ht="25.5" spans="1:11">
      <c r="A1" s="5" t="s">
        <v>278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7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 t="s">
        <v>11</v>
      </c>
    </row>
    <row r="3" s="2" customFormat="1" ht="27.95" customHeight="1" spans="1:11">
      <c r="A3" s="10">
        <v>1</v>
      </c>
      <c r="B3" s="10" t="s">
        <v>279</v>
      </c>
      <c r="C3" s="11" t="s">
        <v>280</v>
      </c>
      <c r="D3" s="12">
        <v>10101793519</v>
      </c>
      <c r="E3" s="13" t="s">
        <v>281</v>
      </c>
      <c r="F3" s="14" t="s">
        <v>282</v>
      </c>
      <c r="G3" s="10">
        <v>94</v>
      </c>
      <c r="H3" s="15">
        <f>G3*100/150*0.4</f>
        <v>25.0666666666667</v>
      </c>
      <c r="I3" s="15">
        <v>85.6</v>
      </c>
      <c r="J3" s="15">
        <f>I3*0.6</f>
        <v>51.36</v>
      </c>
      <c r="K3" s="15">
        <f>H3+J3</f>
        <v>76.4266666666667</v>
      </c>
    </row>
    <row r="4" s="2" customFormat="1" ht="27.95" customHeight="1" spans="1:11">
      <c r="A4" s="10">
        <v>2</v>
      </c>
      <c r="B4" s="10" t="s">
        <v>283</v>
      </c>
      <c r="C4" s="11" t="s">
        <v>284</v>
      </c>
      <c r="D4" s="12">
        <v>10101790226</v>
      </c>
      <c r="E4" s="16"/>
      <c r="F4" s="17"/>
      <c r="G4" s="10">
        <v>87</v>
      </c>
      <c r="H4" s="15">
        <f t="shared" ref="H4:H26" si="0">G4*100/150*0.4</f>
        <v>23.2</v>
      </c>
      <c r="I4" s="15">
        <v>80.8</v>
      </c>
      <c r="J4" s="15">
        <f t="shared" ref="J4:J26" si="1">I4*0.6</f>
        <v>48.48</v>
      </c>
      <c r="K4" s="15">
        <f t="shared" ref="K4:K26" si="2">H4+J4</f>
        <v>71.68</v>
      </c>
    </row>
    <row r="5" s="2" customFormat="1" ht="27.95" customHeight="1" spans="1:11">
      <c r="A5" s="10">
        <v>3</v>
      </c>
      <c r="B5" s="10" t="s">
        <v>285</v>
      </c>
      <c r="C5" s="11" t="s">
        <v>286</v>
      </c>
      <c r="D5" s="12">
        <v>10101792922</v>
      </c>
      <c r="E5" s="16"/>
      <c r="F5" s="17"/>
      <c r="G5" s="10">
        <v>85</v>
      </c>
      <c r="H5" s="15">
        <f t="shared" si="0"/>
        <v>22.6666666666667</v>
      </c>
      <c r="I5" s="15">
        <v>85</v>
      </c>
      <c r="J5" s="15">
        <f t="shared" si="1"/>
        <v>51</v>
      </c>
      <c r="K5" s="15">
        <f t="shared" si="2"/>
        <v>73.6666666666667</v>
      </c>
    </row>
    <row r="6" s="2" customFormat="1" ht="27.95" customHeight="1" spans="1:11">
      <c r="A6" s="10">
        <v>4</v>
      </c>
      <c r="B6" s="10" t="s">
        <v>287</v>
      </c>
      <c r="C6" s="11" t="s">
        <v>288</v>
      </c>
      <c r="D6" s="12">
        <v>10101790119</v>
      </c>
      <c r="E6" s="16"/>
      <c r="F6" s="17"/>
      <c r="G6" s="10">
        <v>82</v>
      </c>
      <c r="H6" s="15">
        <f t="shared" si="0"/>
        <v>21.8666666666667</v>
      </c>
      <c r="I6" s="15">
        <v>78.4</v>
      </c>
      <c r="J6" s="15">
        <f t="shared" si="1"/>
        <v>47.04</v>
      </c>
      <c r="K6" s="15">
        <f t="shared" si="2"/>
        <v>68.9066666666667</v>
      </c>
    </row>
    <row r="7" s="2" customFormat="1" ht="27.95" customHeight="1" spans="1:11">
      <c r="A7" s="10">
        <v>5</v>
      </c>
      <c r="B7" s="10" t="s">
        <v>289</v>
      </c>
      <c r="C7" s="11" t="s">
        <v>290</v>
      </c>
      <c r="D7" s="12">
        <v>10101791408</v>
      </c>
      <c r="E7" s="16"/>
      <c r="F7" s="17"/>
      <c r="G7" s="10">
        <v>80</v>
      </c>
      <c r="H7" s="15">
        <f t="shared" si="0"/>
        <v>21.3333333333333</v>
      </c>
      <c r="I7" s="15">
        <v>79.8</v>
      </c>
      <c r="J7" s="15">
        <f t="shared" si="1"/>
        <v>47.88</v>
      </c>
      <c r="K7" s="15">
        <f t="shared" si="2"/>
        <v>69.2133333333333</v>
      </c>
    </row>
    <row r="8" s="2" customFormat="1" ht="27.95" customHeight="1" spans="1:11">
      <c r="A8" s="10">
        <v>6</v>
      </c>
      <c r="B8" s="10" t="s">
        <v>291</v>
      </c>
      <c r="C8" s="11" t="s">
        <v>292</v>
      </c>
      <c r="D8" s="12">
        <v>10101792004</v>
      </c>
      <c r="E8" s="16"/>
      <c r="F8" s="17"/>
      <c r="G8" s="10">
        <v>80</v>
      </c>
      <c r="H8" s="15">
        <f t="shared" si="0"/>
        <v>21.3333333333333</v>
      </c>
      <c r="I8" s="15">
        <v>79.8</v>
      </c>
      <c r="J8" s="15">
        <f t="shared" si="1"/>
        <v>47.88</v>
      </c>
      <c r="K8" s="15">
        <f t="shared" si="2"/>
        <v>69.2133333333333</v>
      </c>
    </row>
    <row r="9" s="2" customFormat="1" ht="27.95" customHeight="1" spans="1:11">
      <c r="A9" s="10">
        <v>7</v>
      </c>
      <c r="B9" s="10" t="s">
        <v>293</v>
      </c>
      <c r="C9" s="11" t="s">
        <v>294</v>
      </c>
      <c r="D9" s="12">
        <v>10101792008</v>
      </c>
      <c r="E9" s="18"/>
      <c r="F9" s="19"/>
      <c r="G9" s="10">
        <v>80</v>
      </c>
      <c r="H9" s="15">
        <f t="shared" si="0"/>
        <v>21.3333333333333</v>
      </c>
      <c r="I9" s="15">
        <v>83.2</v>
      </c>
      <c r="J9" s="15">
        <f t="shared" si="1"/>
        <v>49.92</v>
      </c>
      <c r="K9" s="15">
        <f t="shared" si="2"/>
        <v>71.2533333333333</v>
      </c>
    </row>
    <row r="10" s="2" customFormat="1" ht="27.95" customHeight="1" spans="1:11">
      <c r="A10" s="10">
        <v>8</v>
      </c>
      <c r="B10" s="10" t="s">
        <v>295</v>
      </c>
      <c r="C10" s="11" t="s">
        <v>296</v>
      </c>
      <c r="D10" s="12">
        <v>10101790103</v>
      </c>
      <c r="E10" s="13" t="s">
        <v>297</v>
      </c>
      <c r="F10" s="14" t="s">
        <v>282</v>
      </c>
      <c r="G10" s="10">
        <v>115</v>
      </c>
      <c r="H10" s="15">
        <f t="shared" si="0"/>
        <v>30.6666666666667</v>
      </c>
      <c r="I10" s="15">
        <v>78.2</v>
      </c>
      <c r="J10" s="15">
        <f t="shared" si="1"/>
        <v>46.92</v>
      </c>
      <c r="K10" s="15">
        <f t="shared" si="2"/>
        <v>77.5866666666667</v>
      </c>
    </row>
    <row r="11" s="2" customFormat="1" ht="27.95" customHeight="1" spans="1:11">
      <c r="A11" s="10">
        <v>9</v>
      </c>
      <c r="B11" s="10" t="s">
        <v>298</v>
      </c>
      <c r="C11" s="11" t="s">
        <v>299</v>
      </c>
      <c r="D11" s="12">
        <v>10101790620</v>
      </c>
      <c r="E11" s="16"/>
      <c r="F11" s="17"/>
      <c r="G11" s="10">
        <v>107</v>
      </c>
      <c r="H11" s="15">
        <f t="shared" si="0"/>
        <v>28.5333333333333</v>
      </c>
      <c r="I11" s="15">
        <v>89</v>
      </c>
      <c r="J11" s="15">
        <f t="shared" si="1"/>
        <v>53.4</v>
      </c>
      <c r="K11" s="15">
        <f t="shared" si="2"/>
        <v>81.9333333333333</v>
      </c>
    </row>
    <row r="12" s="2" customFormat="1" ht="27.95" customHeight="1" spans="1:11">
      <c r="A12" s="10">
        <v>10</v>
      </c>
      <c r="B12" s="10" t="s">
        <v>300</v>
      </c>
      <c r="C12" s="11" t="s">
        <v>301</v>
      </c>
      <c r="D12" s="12">
        <v>10101791409</v>
      </c>
      <c r="E12" s="16"/>
      <c r="F12" s="17"/>
      <c r="G12" s="10">
        <v>103</v>
      </c>
      <c r="H12" s="15">
        <f t="shared" si="0"/>
        <v>27.4666666666667</v>
      </c>
      <c r="I12" s="15">
        <v>72.6</v>
      </c>
      <c r="J12" s="15">
        <f t="shared" si="1"/>
        <v>43.56</v>
      </c>
      <c r="K12" s="15">
        <f t="shared" si="2"/>
        <v>71.0266666666667</v>
      </c>
    </row>
    <row r="13" s="2" customFormat="1" ht="27.95" customHeight="1" spans="1:11">
      <c r="A13" s="10">
        <v>11</v>
      </c>
      <c r="B13" s="10" t="s">
        <v>302</v>
      </c>
      <c r="C13" s="11" t="s">
        <v>303</v>
      </c>
      <c r="D13" s="12">
        <v>10101793127</v>
      </c>
      <c r="E13" s="16"/>
      <c r="F13" s="17"/>
      <c r="G13" s="10">
        <v>93</v>
      </c>
      <c r="H13" s="15">
        <f t="shared" si="0"/>
        <v>24.8</v>
      </c>
      <c r="I13" s="15">
        <v>85.8</v>
      </c>
      <c r="J13" s="15">
        <f t="shared" si="1"/>
        <v>51.48</v>
      </c>
      <c r="K13" s="15">
        <f t="shared" si="2"/>
        <v>76.28</v>
      </c>
    </row>
    <row r="14" s="2" customFormat="1" ht="27.95" customHeight="1" spans="1:11">
      <c r="A14" s="10">
        <v>12</v>
      </c>
      <c r="B14" s="10" t="s">
        <v>304</v>
      </c>
      <c r="C14" s="11" t="s">
        <v>305</v>
      </c>
      <c r="D14" s="12">
        <v>10101790807</v>
      </c>
      <c r="E14" s="16"/>
      <c r="F14" s="17"/>
      <c r="G14" s="10">
        <v>91</v>
      </c>
      <c r="H14" s="15">
        <f t="shared" si="0"/>
        <v>24.2666666666667</v>
      </c>
      <c r="I14" s="15">
        <v>83.2</v>
      </c>
      <c r="J14" s="15">
        <f t="shared" si="1"/>
        <v>49.92</v>
      </c>
      <c r="K14" s="15">
        <f t="shared" si="2"/>
        <v>74.1866666666667</v>
      </c>
    </row>
    <row r="15" s="2" customFormat="1" ht="27.95" customHeight="1" spans="1:11">
      <c r="A15" s="10">
        <v>13</v>
      </c>
      <c r="B15" s="10" t="s">
        <v>306</v>
      </c>
      <c r="C15" s="11" t="s">
        <v>307</v>
      </c>
      <c r="D15" s="12">
        <v>10101793622</v>
      </c>
      <c r="E15" s="18"/>
      <c r="F15" s="19"/>
      <c r="G15" s="10">
        <v>91</v>
      </c>
      <c r="H15" s="15">
        <f t="shared" si="0"/>
        <v>24.2666666666667</v>
      </c>
      <c r="I15" s="15">
        <v>85</v>
      </c>
      <c r="J15" s="15">
        <f t="shared" si="1"/>
        <v>51</v>
      </c>
      <c r="K15" s="15">
        <f t="shared" si="2"/>
        <v>75.2666666666667</v>
      </c>
    </row>
    <row r="16" s="2" customFormat="1" ht="27.95" customHeight="1" spans="1:11">
      <c r="A16" s="10">
        <v>14</v>
      </c>
      <c r="B16" s="10" t="s">
        <v>308</v>
      </c>
      <c r="C16" s="11" t="s">
        <v>309</v>
      </c>
      <c r="D16" s="12">
        <v>10101791205</v>
      </c>
      <c r="E16" s="13" t="s">
        <v>310</v>
      </c>
      <c r="F16" s="14" t="s">
        <v>282</v>
      </c>
      <c r="G16" s="10">
        <v>110</v>
      </c>
      <c r="H16" s="15">
        <f t="shared" si="0"/>
        <v>29.3333333333333</v>
      </c>
      <c r="I16" s="15">
        <v>76</v>
      </c>
      <c r="J16" s="15">
        <f t="shared" si="1"/>
        <v>45.6</v>
      </c>
      <c r="K16" s="15">
        <f t="shared" si="2"/>
        <v>74.9333333333333</v>
      </c>
    </row>
    <row r="17" s="2" customFormat="1" ht="27.95" customHeight="1" spans="1:11">
      <c r="A17" s="10">
        <v>15</v>
      </c>
      <c r="B17" s="10" t="s">
        <v>311</v>
      </c>
      <c r="C17" s="11" t="s">
        <v>312</v>
      </c>
      <c r="D17" s="12">
        <v>10101790412</v>
      </c>
      <c r="E17" s="16"/>
      <c r="F17" s="17"/>
      <c r="G17" s="10">
        <v>105</v>
      </c>
      <c r="H17" s="15">
        <f t="shared" si="0"/>
        <v>28</v>
      </c>
      <c r="I17" s="15">
        <v>88.3</v>
      </c>
      <c r="J17" s="15">
        <f t="shared" si="1"/>
        <v>52.98</v>
      </c>
      <c r="K17" s="15">
        <f t="shared" si="2"/>
        <v>80.98</v>
      </c>
    </row>
    <row r="18" s="2" customFormat="1" ht="27.95" customHeight="1" spans="1:11">
      <c r="A18" s="10">
        <v>16</v>
      </c>
      <c r="B18" s="10" t="s">
        <v>313</v>
      </c>
      <c r="C18" s="11" t="s">
        <v>314</v>
      </c>
      <c r="D18" s="12">
        <v>10101791016</v>
      </c>
      <c r="E18" s="16"/>
      <c r="F18" s="17"/>
      <c r="G18" s="10">
        <v>100</v>
      </c>
      <c r="H18" s="15">
        <f t="shared" si="0"/>
        <v>26.6666666666667</v>
      </c>
      <c r="I18" s="15">
        <v>86</v>
      </c>
      <c r="J18" s="15">
        <f t="shared" si="1"/>
        <v>51.6</v>
      </c>
      <c r="K18" s="15">
        <f t="shared" si="2"/>
        <v>78.2666666666667</v>
      </c>
    </row>
    <row r="19" s="2" customFormat="1" ht="27.95" customHeight="1" spans="1:11">
      <c r="A19" s="10">
        <v>17</v>
      </c>
      <c r="B19" s="10" t="s">
        <v>315</v>
      </c>
      <c r="C19" s="11" t="s">
        <v>316</v>
      </c>
      <c r="D19" s="12">
        <v>10101790605</v>
      </c>
      <c r="E19" s="16"/>
      <c r="F19" s="17"/>
      <c r="G19" s="10">
        <v>93</v>
      </c>
      <c r="H19" s="15">
        <f t="shared" si="0"/>
        <v>24.8</v>
      </c>
      <c r="I19" s="15">
        <v>85.2</v>
      </c>
      <c r="J19" s="15">
        <f t="shared" si="1"/>
        <v>51.12</v>
      </c>
      <c r="K19" s="15">
        <f t="shared" si="2"/>
        <v>75.92</v>
      </c>
    </row>
    <row r="20" s="2" customFormat="1" ht="27.95" customHeight="1" spans="1:11">
      <c r="A20" s="10">
        <v>18</v>
      </c>
      <c r="B20" s="10" t="s">
        <v>317</v>
      </c>
      <c r="C20" s="11" t="s">
        <v>318</v>
      </c>
      <c r="D20" s="12">
        <v>10101792203</v>
      </c>
      <c r="E20" s="18"/>
      <c r="F20" s="19"/>
      <c r="G20" s="10">
        <v>91</v>
      </c>
      <c r="H20" s="15">
        <f t="shared" si="0"/>
        <v>24.2666666666667</v>
      </c>
      <c r="I20" s="15">
        <v>85.4</v>
      </c>
      <c r="J20" s="15">
        <f t="shared" si="1"/>
        <v>51.24</v>
      </c>
      <c r="K20" s="15">
        <f t="shared" si="2"/>
        <v>75.5066666666667</v>
      </c>
    </row>
    <row r="21" s="3" customFormat="1" ht="27.95" customHeight="1" spans="1:11">
      <c r="A21" s="10">
        <v>19</v>
      </c>
      <c r="B21" s="10" t="s">
        <v>319</v>
      </c>
      <c r="C21" s="11" t="s">
        <v>320</v>
      </c>
      <c r="D21" s="12">
        <v>10101792720</v>
      </c>
      <c r="E21" s="13" t="s">
        <v>321</v>
      </c>
      <c r="F21" s="14" t="s">
        <v>322</v>
      </c>
      <c r="G21" s="10">
        <v>115</v>
      </c>
      <c r="H21" s="15">
        <f t="shared" si="0"/>
        <v>30.6666666666667</v>
      </c>
      <c r="I21" s="15">
        <v>80.8</v>
      </c>
      <c r="J21" s="15">
        <f t="shared" si="1"/>
        <v>48.48</v>
      </c>
      <c r="K21" s="15">
        <f t="shared" si="2"/>
        <v>79.1466666666667</v>
      </c>
    </row>
    <row r="22" s="3" customFormat="1" ht="27.95" customHeight="1" spans="1:11">
      <c r="A22" s="10">
        <v>20</v>
      </c>
      <c r="B22" s="10" t="s">
        <v>323</v>
      </c>
      <c r="C22" s="11" t="s">
        <v>324</v>
      </c>
      <c r="D22" s="12">
        <v>10101790810</v>
      </c>
      <c r="E22" s="16"/>
      <c r="F22" s="17"/>
      <c r="G22" s="10">
        <v>112</v>
      </c>
      <c r="H22" s="15">
        <f t="shared" si="0"/>
        <v>29.8666666666667</v>
      </c>
      <c r="I22" s="15">
        <v>82.2</v>
      </c>
      <c r="J22" s="15">
        <f t="shared" si="1"/>
        <v>49.32</v>
      </c>
      <c r="K22" s="15">
        <f t="shared" si="2"/>
        <v>79.1866666666667</v>
      </c>
    </row>
    <row r="23" s="3" customFormat="1" ht="27.95" customHeight="1" spans="1:11">
      <c r="A23" s="10">
        <v>21</v>
      </c>
      <c r="B23" s="10" t="s">
        <v>325</v>
      </c>
      <c r="C23" s="11" t="s">
        <v>326</v>
      </c>
      <c r="D23" s="12">
        <v>10101793606</v>
      </c>
      <c r="E23" s="16"/>
      <c r="F23" s="17"/>
      <c r="G23" s="10">
        <v>110</v>
      </c>
      <c r="H23" s="15">
        <f t="shared" si="0"/>
        <v>29.3333333333333</v>
      </c>
      <c r="I23" s="15">
        <v>76.6</v>
      </c>
      <c r="J23" s="15">
        <f t="shared" si="1"/>
        <v>45.96</v>
      </c>
      <c r="K23" s="15">
        <f t="shared" si="2"/>
        <v>75.2933333333333</v>
      </c>
    </row>
    <row r="24" s="3" customFormat="1" ht="27.95" customHeight="1" spans="1:11">
      <c r="A24" s="10">
        <v>22</v>
      </c>
      <c r="B24" s="10" t="s">
        <v>327</v>
      </c>
      <c r="C24" s="11" t="s">
        <v>328</v>
      </c>
      <c r="D24" s="12">
        <v>10101791103</v>
      </c>
      <c r="E24" s="16"/>
      <c r="F24" s="17"/>
      <c r="G24" s="10">
        <v>109</v>
      </c>
      <c r="H24" s="15">
        <f t="shared" si="0"/>
        <v>29.0666666666667</v>
      </c>
      <c r="I24" s="15">
        <v>80.2</v>
      </c>
      <c r="J24" s="15">
        <f t="shared" si="1"/>
        <v>48.12</v>
      </c>
      <c r="K24" s="15">
        <f t="shared" si="2"/>
        <v>77.1866666666667</v>
      </c>
    </row>
    <row r="25" s="3" customFormat="1" ht="27.95" customHeight="1" spans="1:11">
      <c r="A25" s="10">
        <v>23</v>
      </c>
      <c r="B25" s="10" t="s">
        <v>329</v>
      </c>
      <c r="C25" s="11" t="s">
        <v>330</v>
      </c>
      <c r="D25" s="12">
        <v>10101793107</v>
      </c>
      <c r="E25" s="16"/>
      <c r="F25" s="17"/>
      <c r="G25" s="10">
        <v>108</v>
      </c>
      <c r="H25" s="15">
        <f t="shared" si="0"/>
        <v>28.8</v>
      </c>
      <c r="I25" s="15">
        <v>88.2</v>
      </c>
      <c r="J25" s="15">
        <f t="shared" si="1"/>
        <v>52.92</v>
      </c>
      <c r="K25" s="15">
        <f t="shared" si="2"/>
        <v>81.72</v>
      </c>
    </row>
    <row r="26" s="3" customFormat="1" ht="27.95" customHeight="1" spans="1:11">
      <c r="A26" s="10">
        <v>24</v>
      </c>
      <c r="B26" s="10" t="s">
        <v>121</v>
      </c>
      <c r="C26" s="11" t="s">
        <v>331</v>
      </c>
      <c r="D26" s="12">
        <v>10101790808</v>
      </c>
      <c r="E26" s="18"/>
      <c r="F26" s="19"/>
      <c r="G26" s="10">
        <v>101</v>
      </c>
      <c r="H26" s="15">
        <f t="shared" si="0"/>
        <v>26.9333333333333</v>
      </c>
      <c r="I26" s="15">
        <v>81.4</v>
      </c>
      <c r="J26" s="15">
        <f t="shared" si="1"/>
        <v>48.84</v>
      </c>
      <c r="K26" s="15">
        <f t="shared" si="2"/>
        <v>75.7733333333333</v>
      </c>
    </row>
  </sheetData>
  <mergeCells count="9">
    <mergeCell ref="A1:K1"/>
    <mergeCell ref="E3:E9"/>
    <mergeCell ref="E10:E15"/>
    <mergeCell ref="E16:E20"/>
    <mergeCell ref="E21:E26"/>
    <mergeCell ref="F3:F9"/>
    <mergeCell ref="F10:F15"/>
    <mergeCell ref="F16:F20"/>
    <mergeCell ref="F21:F26"/>
  </mergeCells>
  <pageMargins left="0.432638888888889" right="0.236111111111111" top="0.66875" bottom="0.275" header="0.393055555555556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蕥_菡</cp:lastModifiedBy>
  <dcterms:created xsi:type="dcterms:W3CDTF">2019-11-11T07:24:00Z</dcterms:created>
  <dcterms:modified xsi:type="dcterms:W3CDTF">2019-11-25T08:46:16Z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  <property fmtid="{D5CDD505-2E9C-101B-9397-08002B2CF9AE}" pid="3" name="KSOReadingLayout">
    <vt:bool>true</vt:bool>
  </property>
</Properties>
</file>