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Sheet1!$3:$63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<sst xmlns="http://schemas.openxmlformats.org/spreadsheetml/2006/main" count="360" uniqueCount="180">
  <si>
    <t>附件：</t>
  </si>
  <si>
    <t>息烽县2021年公开招聘事业单位工作人员进入体检人员名单</t>
  </si>
  <si>
    <t>序号</t>
  </si>
  <si>
    <t>姓名</t>
  </si>
  <si>
    <t>准考证号</t>
  </si>
  <si>
    <t>报考单位</t>
  </si>
  <si>
    <t>报考职位</t>
  </si>
  <si>
    <t>岗位招聘人数</t>
  </si>
  <si>
    <t>笔试成绩(150分）</t>
  </si>
  <si>
    <t>笔试成绩按100分制折算</t>
  </si>
  <si>
    <t>笔试成绩
所占比例（60%）</t>
  </si>
  <si>
    <t>面试成绩
（100分）</t>
  </si>
  <si>
    <t>面试成绩
所占比例（40%）</t>
  </si>
  <si>
    <t>总成绩</t>
  </si>
  <si>
    <t>总成绩排名</t>
  </si>
  <si>
    <t>是否进入体检</t>
  </si>
  <si>
    <t>备注</t>
  </si>
  <si>
    <t>冯子明</t>
  </si>
  <si>
    <t>52000319417</t>
  </si>
  <si>
    <t>息烽集中营革命历史纪念馆</t>
  </si>
  <si>
    <t>01-专业技术人员</t>
  </si>
  <si>
    <t>是</t>
  </si>
  <si>
    <t>徐碧浛</t>
  </si>
  <si>
    <t>52000102202</t>
  </si>
  <si>
    <t>02-专业技术人员</t>
  </si>
  <si>
    <t>罗玲娣</t>
  </si>
  <si>
    <t>52000104717</t>
  </si>
  <si>
    <t>息烽县堡子半边天文化陈列馆</t>
  </si>
  <si>
    <t>王诗奇</t>
  </si>
  <si>
    <t>52000102905</t>
  </si>
  <si>
    <t>息烽县电子政务内网管理中心</t>
  </si>
  <si>
    <t>陈凌达</t>
  </si>
  <si>
    <t>52000211906</t>
  </si>
  <si>
    <t>息烽县房屋征收局</t>
  </si>
  <si>
    <t>01-管理人员</t>
  </si>
  <si>
    <t>刘得波</t>
  </si>
  <si>
    <t>52000107519</t>
  </si>
  <si>
    <t>息烽县工程技术管理站</t>
  </si>
  <si>
    <t>王艺臻</t>
  </si>
  <si>
    <t>52000316024</t>
  </si>
  <si>
    <t>息烽县教育督学事务服务中心</t>
  </si>
  <si>
    <t>1</t>
  </si>
  <si>
    <t>何杰</t>
  </si>
  <si>
    <t>52000103607</t>
  </si>
  <si>
    <t>息烽县教育教学研究与教师培训中心</t>
  </si>
  <si>
    <t>任莹</t>
  </si>
  <si>
    <t>52000211305</t>
  </si>
  <si>
    <t>息烽县教育系统会计核算中心（息烽县学生资助营养改善服务中心）</t>
  </si>
  <si>
    <t>汪士藜</t>
  </si>
  <si>
    <t>52000209207</t>
  </si>
  <si>
    <t>息烽县九庄镇村镇建设服务中心（息烽县九庄镇生态环境保护服务中心、息烽县九庄镇林业站）</t>
  </si>
  <si>
    <t>3</t>
  </si>
  <si>
    <t>吴国成</t>
  </si>
  <si>
    <t>52000214908</t>
  </si>
  <si>
    <t>杨文</t>
  </si>
  <si>
    <t>52000212230</t>
  </si>
  <si>
    <t>江声桃</t>
  </si>
  <si>
    <t>52000316725</t>
  </si>
  <si>
    <t>息烽县九庄镇党务政务综合服务中心（息烽县九庄镇优化营商环境服务中心）</t>
  </si>
  <si>
    <t>2</t>
  </si>
  <si>
    <t>杨顺凯</t>
  </si>
  <si>
    <t>52000320526</t>
  </si>
  <si>
    <t>田奎</t>
  </si>
  <si>
    <t>52000104211</t>
  </si>
  <si>
    <t>02-管理人员</t>
  </si>
  <si>
    <t>邓丽</t>
  </si>
  <si>
    <t>52000326113</t>
  </si>
  <si>
    <t>息烽县九庄镇公共事务服务中心（息烽县九庄镇应急管理服务中心）</t>
  </si>
  <si>
    <t>杨远露</t>
  </si>
  <si>
    <t>52000317005</t>
  </si>
  <si>
    <t>王天刚</t>
  </si>
  <si>
    <t>52000213009</t>
  </si>
  <si>
    <t>杨刚</t>
  </si>
  <si>
    <t>52000214927</t>
  </si>
  <si>
    <t>息烽县九庄镇农业服务中心（息烽县九庄镇乡村振兴工作服务中心）</t>
  </si>
  <si>
    <t>冯蕊蕊</t>
  </si>
  <si>
    <t>52000322416</t>
  </si>
  <si>
    <t>陆春粟</t>
  </si>
  <si>
    <t>52000210212</t>
  </si>
  <si>
    <t>吕玉</t>
  </si>
  <si>
    <t>52000107425</t>
  </si>
  <si>
    <t>03-专业技术人员</t>
  </si>
  <si>
    <t>代冕</t>
  </si>
  <si>
    <t>52000212201</t>
  </si>
  <si>
    <t>息烽县流长镇农业服务中心（息烽县流长镇乡村振兴工作服务中心）</t>
  </si>
  <si>
    <t>冉超</t>
  </si>
  <si>
    <t>52000320018</t>
  </si>
  <si>
    <t>黄瑜琦</t>
  </si>
  <si>
    <t>52000103630</t>
  </si>
  <si>
    <t>赵阳阳</t>
  </si>
  <si>
    <t>52000106523</t>
  </si>
  <si>
    <t>息烽县流长镇综治服务中心（息烽县流长镇网格化管理服务中心）</t>
  </si>
  <si>
    <t>陶于琴</t>
  </si>
  <si>
    <t>52000323819</t>
  </si>
  <si>
    <t>张琪</t>
  </si>
  <si>
    <t>52000209326</t>
  </si>
  <si>
    <t>息烽县鹿窝镇公共事务服务中心（息烽县鹿窝镇应急管理服务中心）</t>
  </si>
  <si>
    <t>江波</t>
  </si>
  <si>
    <t>52000211814</t>
  </si>
  <si>
    <t>周航</t>
  </si>
  <si>
    <t>52000316420</t>
  </si>
  <si>
    <t>息烽县鹿窝镇农业服务中心(息烽县鹿窝镇乡村振兴工作服务中心）</t>
  </si>
  <si>
    <t>郭思训</t>
  </si>
  <si>
    <t>52000316804</t>
  </si>
  <si>
    <t>息烽县青山苗族乡村镇建设服务中心（息烽县青山苗族乡生态环境保护服务中心、息烽县青山苗族乡林业站）</t>
  </si>
  <si>
    <t>华江萍</t>
  </si>
  <si>
    <t>52000212214</t>
  </si>
  <si>
    <t>息烽县青山苗族乡公共事务服务中心（息烽县青山苗族乡应急管理服务中心）</t>
  </si>
  <si>
    <t>王飞翔</t>
  </si>
  <si>
    <t>52000103408</t>
  </si>
  <si>
    <t>息烽县群众工作中心（息烽县社会矛盾调处化解中心）</t>
  </si>
  <si>
    <t>张娟</t>
  </si>
  <si>
    <t>52000317424</t>
  </si>
  <si>
    <t>张青娇</t>
  </si>
  <si>
    <t>52000210015</t>
  </si>
  <si>
    <t>息烽县融媒体中心</t>
  </si>
  <si>
    <t>张显桦</t>
  </si>
  <si>
    <t>52000209920</t>
  </si>
  <si>
    <t>李麒祺</t>
  </si>
  <si>
    <t>52000212506</t>
  </si>
  <si>
    <t>邹帜勋</t>
  </si>
  <si>
    <t>52000325113</t>
  </si>
  <si>
    <t>04-专业技术人员</t>
  </si>
  <si>
    <t>吴禹</t>
  </si>
  <si>
    <t>52000101512</t>
  </si>
  <si>
    <t>息烽县石硐镇村镇建设服务中心（息烽县石硐镇生态环境保护服务中心、息烽县石硐镇林业站）</t>
  </si>
  <si>
    <t>谢丹婷</t>
  </si>
  <si>
    <t>52000213002</t>
  </si>
  <si>
    <t>息烽县石硐镇公共事务服务中心（息烽县石硐镇应急管理服务中心）</t>
  </si>
  <si>
    <t>潘宏静</t>
  </si>
  <si>
    <t>52000102705</t>
  </si>
  <si>
    <t>陈燕燕</t>
  </si>
  <si>
    <t>52000106715</t>
  </si>
  <si>
    <t>息烽县石硐镇农业服务中心（息烽县石硐镇乡村振兴工作服务中心）</t>
  </si>
  <si>
    <t>吴慧慧</t>
  </si>
  <si>
    <t>52000102107</t>
  </si>
  <si>
    <t>陈春</t>
  </si>
  <si>
    <t>52000102505</t>
  </si>
  <si>
    <t>汪仕品</t>
  </si>
  <si>
    <t>52000100912</t>
  </si>
  <si>
    <t>陈君竹</t>
  </si>
  <si>
    <t>52000102521</t>
  </si>
  <si>
    <t>息烽县温泉镇公共事务服务中心（息烽县温泉镇应急管理服务中心）</t>
  </si>
  <si>
    <t>刘熙</t>
  </si>
  <si>
    <t>52000317030</t>
  </si>
  <si>
    <t>息烽县温泉镇农业服务中心（息烽县温泉镇乡村振兴工作服务中心）</t>
  </si>
  <si>
    <t>周银</t>
  </si>
  <si>
    <t>52000104610</t>
  </si>
  <si>
    <t>息烽县小寨坝镇村镇建设服务中心（息烽县小寨坝镇生态环境保护服务中心、息烽县小寨坝镇林业站）</t>
  </si>
  <si>
    <t>宋德馨</t>
  </si>
  <si>
    <t>52000325026</t>
  </si>
  <si>
    <t>息烽县小寨坝镇公共事务服务中心（息烽县小寨坝镇应急管理服务中心）</t>
  </si>
  <si>
    <t>陈竹</t>
  </si>
  <si>
    <t>52000327606</t>
  </si>
  <si>
    <t>尚庆浪</t>
  </si>
  <si>
    <t>52000318830</t>
  </si>
  <si>
    <t>张鹏</t>
  </si>
  <si>
    <t>52000211509</t>
  </si>
  <si>
    <t>息烽县养龙司镇公共事务服务中心（息烽县养龙司镇应急管理服务中心）</t>
  </si>
  <si>
    <t>周飞</t>
  </si>
  <si>
    <t>52000325915</t>
  </si>
  <si>
    <t>息烽县养龙司镇农业服务中心（息烽县养龙司镇乡村振兴工作服务中心）</t>
  </si>
  <si>
    <t>张安平</t>
  </si>
  <si>
    <t>52000316808</t>
  </si>
  <si>
    <t>周游</t>
  </si>
  <si>
    <t>52000214418</t>
  </si>
  <si>
    <t>息烽县养龙司镇综治服务中心(息烽县养龙司镇网格化管理服务中心)</t>
  </si>
  <si>
    <t>陈静</t>
  </si>
  <si>
    <t>52000316406</t>
  </si>
  <si>
    <t>息烽县医疗保障服务中心</t>
  </si>
  <si>
    <t>雷朝云</t>
  </si>
  <si>
    <t>52000323304</t>
  </si>
  <si>
    <t>王小迪</t>
  </si>
  <si>
    <t>52000315825</t>
  </si>
  <si>
    <t>息烽县永阳街道财务服务中心</t>
  </si>
  <si>
    <t>余嘉木</t>
  </si>
  <si>
    <t>52000211408</t>
  </si>
  <si>
    <t>王璇</t>
  </si>
  <si>
    <t>52000213018</t>
  </si>
  <si>
    <t>息烽县永阳街道党建服务中心（息烽县永阳街道科技宣传文化服务中心）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</si>
</sst>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8"/>
      <name val="方正小标宋简体"/>
      <charset val="134"/>
    </font>
    <font>
      <sz val="18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0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24" fillId="17" borderId="3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3"/>
  <sheetViews>
    <sheetView tabSelected="1" workbookViewId="0">
      <pane ySplit="3" topLeftCell="A4" activePane="bottomLeft" state="frozen"/>
      <selection/>
      <selection pane="bottomLeft" activeCell="Q9" sqref="Q9"/>
    </sheetView>
  </sheetViews>
  <sheetFormatPr defaultColWidth="9" defaultRowHeight="13.5"/>
  <cols>
    <col min="1" max="1" width="4.83333333333333" style="4" customWidth="1"/>
    <col min="2" max="2" width="7" style="4" customWidth="1"/>
    <col min="3" max="3" width="10.625" style="4" customWidth="1"/>
    <col min="4" max="4" width="37.25" style="4" customWidth="1"/>
    <col min="5" max="5" width="11.225" style="4" customWidth="1"/>
    <col min="6" max="6" width="5.625" style="3" customWidth="1"/>
    <col min="7" max="7" width="8.24166666666667" style="4" customWidth="1"/>
    <col min="8" max="8" width="9.5" style="4" customWidth="1"/>
    <col min="9" max="9" width="9.25" style="4" customWidth="1"/>
    <col min="10" max="10" width="9.25" style="5" customWidth="1"/>
    <col min="11" max="11" width="8.10833333333333" style="5" customWidth="1"/>
    <col min="12" max="12" width="8.25" style="5" customWidth="1"/>
    <col min="13" max="14" width="6.375" style="4" customWidth="1"/>
    <col min="15" max="15" width="4.875" style="4" customWidth="1"/>
    <col min="16" max="16378" width="9" style="1"/>
    <col min="16379" max="16384" width="9" style="6"/>
  </cols>
  <sheetData>
    <row r="1" s="1" customFormat="1" ht="23" customHeight="1" spans="1:16383">
      <c r="A1" s="7" t="s">
        <v>0</v>
      </c>
      <c r="B1" s="4"/>
      <c r="C1" s="4"/>
      <c r="D1" s="4"/>
      <c r="E1" s="4"/>
      <c r="F1" s="3"/>
      <c r="G1" s="4"/>
      <c r="H1" s="4"/>
      <c r="I1" s="4"/>
      <c r="J1" s="5"/>
      <c r="K1" s="5"/>
      <c r="L1" s="5"/>
      <c r="M1" s="4"/>
      <c r="N1" s="4"/>
      <c r="O1" s="4"/>
      <c r="XEY1" s="6"/>
      <c r="XEZ1" s="6"/>
      <c r="XFA1" s="6"/>
      <c r="XFB1" s="6"/>
      <c r="XFC1" s="6"/>
    </row>
    <row r="2" s="1" customFormat="1" ht="27" customHeight="1" spans="1:16383">
      <c r="A2" s="8" t="s">
        <v>1</v>
      </c>
      <c r="B2" s="8"/>
      <c r="C2" s="8"/>
      <c r="D2" s="8"/>
      <c r="E2" s="8"/>
      <c r="F2" s="9"/>
      <c r="G2" s="8"/>
      <c r="H2" s="8"/>
      <c r="I2" s="8"/>
      <c r="J2" s="18"/>
      <c r="K2" s="18"/>
      <c r="L2" s="18"/>
      <c r="M2" s="8"/>
      <c r="N2" s="8"/>
      <c r="O2" s="8"/>
      <c r="XEY2" s="6"/>
      <c r="XEZ2" s="6"/>
      <c r="XFA2" s="6"/>
      <c r="XFB2" s="6"/>
      <c r="XFC2" s="6"/>
    </row>
    <row r="3" s="2" customFormat="1" ht="40" customHeight="1" spans="1:16383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2" t="s">
        <v>8</v>
      </c>
      <c r="H3" s="12" t="s">
        <v>9</v>
      </c>
      <c r="I3" s="12" t="s">
        <v>10</v>
      </c>
      <c r="J3" s="19" t="s">
        <v>11</v>
      </c>
      <c r="K3" s="19" t="s">
        <v>12</v>
      </c>
      <c r="L3" s="19" t="s">
        <v>13</v>
      </c>
      <c r="M3" s="20" t="s">
        <v>14</v>
      </c>
      <c r="N3" s="21" t="s">
        <v>15</v>
      </c>
      <c r="O3" s="10" t="s">
        <v>16</v>
      </c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6"/>
      <c r="XEZ3" s="6"/>
      <c r="XFA3" s="6"/>
      <c r="XFB3" s="6"/>
      <c r="XFC3" s="6"/>
    </row>
    <row r="4" s="1" customFormat="1" ht="26" customHeight="1" spans="1:15">
      <c r="A4" s="10">
        <v>1</v>
      </c>
      <c r="B4" s="10" t="s">
        <v>17</v>
      </c>
      <c r="C4" s="10" t="s">
        <v>18</v>
      </c>
      <c r="D4" s="13" t="s">
        <v>19</v>
      </c>
      <c r="E4" s="13" t="s">
        <v>20</v>
      </c>
      <c r="F4" s="14">
        <v>1</v>
      </c>
      <c r="G4" s="15">
        <v>106.5</v>
      </c>
      <c r="H4" s="16">
        <f t="shared" ref="H4:H27" si="0">G4/1.5</f>
        <v>71</v>
      </c>
      <c r="I4" s="16">
        <f t="shared" ref="I4:I27" si="1">H4*0.6</f>
        <v>42.6</v>
      </c>
      <c r="J4" s="16">
        <v>81.4</v>
      </c>
      <c r="K4" s="16">
        <f t="shared" ref="K4:K27" si="2">J4*0.4</f>
        <v>32.56</v>
      </c>
      <c r="L4" s="16">
        <f t="shared" ref="L4:L26" si="3">I4+K4</f>
        <v>75.16</v>
      </c>
      <c r="M4" s="22">
        <v>1</v>
      </c>
      <c r="N4" s="23" t="s">
        <v>21</v>
      </c>
      <c r="O4" s="22"/>
    </row>
    <row r="5" s="1" customFormat="1" ht="26" customHeight="1" spans="1:15">
      <c r="A5" s="10">
        <v>2</v>
      </c>
      <c r="B5" s="10" t="s">
        <v>22</v>
      </c>
      <c r="C5" s="10" t="s">
        <v>23</v>
      </c>
      <c r="D5" s="13" t="s">
        <v>19</v>
      </c>
      <c r="E5" s="13" t="s">
        <v>24</v>
      </c>
      <c r="F5" s="14">
        <v>1</v>
      </c>
      <c r="G5" s="15">
        <v>108</v>
      </c>
      <c r="H5" s="16">
        <f t="shared" si="0"/>
        <v>72</v>
      </c>
      <c r="I5" s="16">
        <f t="shared" si="1"/>
        <v>43.2</v>
      </c>
      <c r="J5" s="16">
        <v>81</v>
      </c>
      <c r="K5" s="16">
        <f t="shared" si="2"/>
        <v>32.4</v>
      </c>
      <c r="L5" s="16">
        <f t="shared" si="3"/>
        <v>75.6</v>
      </c>
      <c r="M5" s="22">
        <v>1</v>
      </c>
      <c r="N5" s="23" t="s">
        <v>21</v>
      </c>
      <c r="O5" s="22"/>
    </row>
    <row r="6" s="1" customFormat="1" ht="26" customHeight="1" spans="1:15">
      <c r="A6" s="10">
        <v>3</v>
      </c>
      <c r="B6" s="10" t="s">
        <v>25</v>
      </c>
      <c r="C6" s="10" t="s">
        <v>26</v>
      </c>
      <c r="D6" s="13" t="s">
        <v>27</v>
      </c>
      <c r="E6" s="13" t="s">
        <v>20</v>
      </c>
      <c r="F6" s="14">
        <v>1</v>
      </c>
      <c r="G6" s="15">
        <v>111.5</v>
      </c>
      <c r="H6" s="16">
        <f t="shared" si="0"/>
        <v>74.3333333333333</v>
      </c>
      <c r="I6" s="16">
        <f t="shared" si="1"/>
        <v>44.6</v>
      </c>
      <c r="J6" s="16">
        <v>83.4</v>
      </c>
      <c r="K6" s="16">
        <f t="shared" si="2"/>
        <v>33.36</v>
      </c>
      <c r="L6" s="16">
        <f t="shared" si="3"/>
        <v>77.96</v>
      </c>
      <c r="M6" s="22">
        <v>1</v>
      </c>
      <c r="N6" s="23" t="s">
        <v>21</v>
      </c>
      <c r="O6" s="22"/>
    </row>
    <row r="7" s="1" customFormat="1" ht="26" customHeight="1" spans="1:15">
      <c r="A7" s="10">
        <v>4</v>
      </c>
      <c r="B7" s="10" t="s">
        <v>28</v>
      </c>
      <c r="C7" s="10" t="s">
        <v>29</v>
      </c>
      <c r="D7" s="13" t="s">
        <v>30</v>
      </c>
      <c r="E7" s="13" t="s">
        <v>20</v>
      </c>
      <c r="F7" s="14">
        <v>1</v>
      </c>
      <c r="G7" s="15">
        <v>109</v>
      </c>
      <c r="H7" s="16">
        <f t="shared" si="0"/>
        <v>72.6666666666667</v>
      </c>
      <c r="I7" s="16">
        <f t="shared" si="1"/>
        <v>43.6</v>
      </c>
      <c r="J7" s="16">
        <v>82.6</v>
      </c>
      <c r="K7" s="16">
        <f t="shared" si="2"/>
        <v>33.04</v>
      </c>
      <c r="L7" s="16">
        <f t="shared" si="3"/>
        <v>76.64</v>
      </c>
      <c r="M7" s="22">
        <v>1</v>
      </c>
      <c r="N7" s="23" t="s">
        <v>21</v>
      </c>
      <c r="O7" s="22"/>
    </row>
    <row r="8" s="1" customFormat="1" ht="26" customHeight="1" spans="1:15">
      <c r="A8" s="10">
        <v>5</v>
      </c>
      <c r="B8" s="10" t="s">
        <v>31</v>
      </c>
      <c r="C8" s="10" t="s">
        <v>32</v>
      </c>
      <c r="D8" s="13" t="s">
        <v>33</v>
      </c>
      <c r="E8" s="13" t="s">
        <v>34</v>
      </c>
      <c r="F8" s="14">
        <v>1</v>
      </c>
      <c r="G8" s="15">
        <v>114</v>
      </c>
      <c r="H8" s="16">
        <f t="shared" si="0"/>
        <v>76</v>
      </c>
      <c r="I8" s="16">
        <f t="shared" si="1"/>
        <v>45.6</v>
      </c>
      <c r="J8" s="16">
        <v>83.8</v>
      </c>
      <c r="K8" s="16">
        <f t="shared" si="2"/>
        <v>33.52</v>
      </c>
      <c r="L8" s="16">
        <f t="shared" si="3"/>
        <v>79.12</v>
      </c>
      <c r="M8" s="22">
        <v>1</v>
      </c>
      <c r="N8" s="23" t="s">
        <v>21</v>
      </c>
      <c r="O8" s="22"/>
    </row>
    <row r="9" s="1" customFormat="1" ht="26" customHeight="1" spans="1:15">
      <c r="A9" s="10">
        <v>6</v>
      </c>
      <c r="B9" s="10" t="s">
        <v>35</v>
      </c>
      <c r="C9" s="10" t="s">
        <v>36</v>
      </c>
      <c r="D9" s="13" t="s">
        <v>37</v>
      </c>
      <c r="E9" s="13" t="s">
        <v>20</v>
      </c>
      <c r="F9" s="14">
        <v>1</v>
      </c>
      <c r="G9" s="15">
        <v>113.5</v>
      </c>
      <c r="H9" s="16">
        <f t="shared" si="0"/>
        <v>75.6666666666667</v>
      </c>
      <c r="I9" s="16">
        <f t="shared" si="1"/>
        <v>45.4</v>
      </c>
      <c r="J9" s="16">
        <v>82.2</v>
      </c>
      <c r="K9" s="16">
        <f t="shared" si="2"/>
        <v>32.88</v>
      </c>
      <c r="L9" s="16">
        <f t="shared" si="3"/>
        <v>78.28</v>
      </c>
      <c r="M9" s="22">
        <v>1</v>
      </c>
      <c r="N9" s="23" t="s">
        <v>21</v>
      </c>
      <c r="O9" s="22"/>
    </row>
    <row r="10" s="1" customFormat="1" ht="26" customHeight="1" spans="1:16383">
      <c r="A10" s="10">
        <v>7</v>
      </c>
      <c r="B10" s="10" t="s">
        <v>38</v>
      </c>
      <c r="C10" s="10" t="s">
        <v>39</v>
      </c>
      <c r="D10" s="13" t="s">
        <v>40</v>
      </c>
      <c r="E10" s="13" t="s">
        <v>20</v>
      </c>
      <c r="F10" s="11" t="s">
        <v>41</v>
      </c>
      <c r="G10" s="15">
        <v>104.5</v>
      </c>
      <c r="H10" s="16">
        <f t="shared" si="0"/>
        <v>69.6666666666667</v>
      </c>
      <c r="I10" s="16">
        <f t="shared" si="1"/>
        <v>41.8</v>
      </c>
      <c r="J10" s="16">
        <v>80.6</v>
      </c>
      <c r="K10" s="16">
        <f t="shared" si="2"/>
        <v>32.24</v>
      </c>
      <c r="L10" s="16">
        <f t="shared" si="3"/>
        <v>74.04</v>
      </c>
      <c r="M10" s="22">
        <v>1</v>
      </c>
      <c r="N10" s="23" t="s">
        <v>21</v>
      </c>
      <c r="O10" s="22"/>
      <c r="XEY10" s="6"/>
      <c r="XEZ10" s="6"/>
      <c r="XFA10" s="6"/>
      <c r="XFB10" s="6"/>
      <c r="XFC10" s="6"/>
    </row>
    <row r="11" s="1" customFormat="1" ht="26" customHeight="1" spans="1:15">
      <c r="A11" s="10">
        <v>8</v>
      </c>
      <c r="B11" s="10" t="s">
        <v>42</v>
      </c>
      <c r="C11" s="10" t="s">
        <v>43</v>
      </c>
      <c r="D11" s="13" t="s">
        <v>44</v>
      </c>
      <c r="E11" s="13" t="s">
        <v>20</v>
      </c>
      <c r="F11" s="11" t="s">
        <v>41</v>
      </c>
      <c r="G11" s="15">
        <v>109.5</v>
      </c>
      <c r="H11" s="16">
        <f t="shared" si="0"/>
        <v>73</v>
      </c>
      <c r="I11" s="16">
        <f t="shared" si="1"/>
        <v>43.8</v>
      </c>
      <c r="J11" s="16">
        <v>77.8</v>
      </c>
      <c r="K11" s="16">
        <f t="shared" si="2"/>
        <v>31.12</v>
      </c>
      <c r="L11" s="16">
        <f t="shared" si="3"/>
        <v>74.92</v>
      </c>
      <c r="M11" s="22">
        <v>1</v>
      </c>
      <c r="N11" s="23" t="s">
        <v>21</v>
      </c>
      <c r="O11" s="22"/>
    </row>
    <row r="12" s="1" customFormat="1" ht="26" customHeight="1" spans="1:15">
      <c r="A12" s="10">
        <v>9</v>
      </c>
      <c r="B12" s="10" t="s">
        <v>45</v>
      </c>
      <c r="C12" s="10" t="s">
        <v>46</v>
      </c>
      <c r="D12" s="13" t="s">
        <v>47</v>
      </c>
      <c r="E12" s="13" t="s">
        <v>20</v>
      </c>
      <c r="F12" s="11" t="s">
        <v>41</v>
      </c>
      <c r="G12" s="15">
        <v>108</v>
      </c>
      <c r="H12" s="16">
        <f t="shared" si="0"/>
        <v>72</v>
      </c>
      <c r="I12" s="16">
        <f t="shared" si="1"/>
        <v>43.2</v>
      </c>
      <c r="J12" s="16">
        <v>78.6</v>
      </c>
      <c r="K12" s="16">
        <f t="shared" si="2"/>
        <v>31.44</v>
      </c>
      <c r="L12" s="16">
        <f t="shared" si="3"/>
        <v>74.64</v>
      </c>
      <c r="M12" s="22">
        <v>1</v>
      </c>
      <c r="N12" s="23" t="s">
        <v>21</v>
      </c>
      <c r="O12" s="22"/>
    </row>
    <row r="13" s="1" customFormat="1" ht="26" customHeight="1" spans="1:15">
      <c r="A13" s="10">
        <v>10</v>
      </c>
      <c r="B13" s="10" t="s">
        <v>48</v>
      </c>
      <c r="C13" s="10" t="s">
        <v>49</v>
      </c>
      <c r="D13" s="13" t="s">
        <v>50</v>
      </c>
      <c r="E13" s="13" t="s">
        <v>34</v>
      </c>
      <c r="F13" s="11" t="s">
        <v>51</v>
      </c>
      <c r="G13" s="15">
        <v>116</v>
      </c>
      <c r="H13" s="16">
        <f t="shared" si="0"/>
        <v>77.3333333333333</v>
      </c>
      <c r="I13" s="16">
        <f t="shared" si="1"/>
        <v>46.4</v>
      </c>
      <c r="J13" s="16">
        <v>84</v>
      </c>
      <c r="K13" s="16">
        <f t="shared" si="2"/>
        <v>33.6</v>
      </c>
      <c r="L13" s="16">
        <f t="shared" si="3"/>
        <v>80</v>
      </c>
      <c r="M13" s="22">
        <v>1</v>
      </c>
      <c r="N13" s="23" t="s">
        <v>21</v>
      </c>
      <c r="O13" s="22"/>
    </row>
    <row r="14" s="1" customFormat="1" ht="26" customHeight="1" spans="1:15">
      <c r="A14" s="10">
        <v>11</v>
      </c>
      <c r="B14" s="10" t="s">
        <v>52</v>
      </c>
      <c r="C14" s="10" t="s">
        <v>53</v>
      </c>
      <c r="D14" s="13" t="s">
        <v>50</v>
      </c>
      <c r="E14" s="13" t="s">
        <v>34</v>
      </c>
      <c r="F14" s="11" t="s">
        <v>51</v>
      </c>
      <c r="G14" s="15">
        <v>114.5</v>
      </c>
      <c r="H14" s="16">
        <f t="shared" si="0"/>
        <v>76.3333333333333</v>
      </c>
      <c r="I14" s="16">
        <f t="shared" si="1"/>
        <v>45.8</v>
      </c>
      <c r="J14" s="16">
        <v>78.2</v>
      </c>
      <c r="K14" s="16">
        <f t="shared" si="2"/>
        <v>31.28</v>
      </c>
      <c r="L14" s="16">
        <f t="shared" si="3"/>
        <v>77.08</v>
      </c>
      <c r="M14" s="22">
        <v>2</v>
      </c>
      <c r="N14" s="23" t="s">
        <v>21</v>
      </c>
      <c r="O14" s="22"/>
    </row>
    <row r="15" s="3" customFormat="1" ht="26" customHeight="1" spans="1:15">
      <c r="A15" s="10">
        <v>12</v>
      </c>
      <c r="B15" s="10" t="s">
        <v>54</v>
      </c>
      <c r="C15" s="10" t="s">
        <v>55</v>
      </c>
      <c r="D15" s="13" t="s">
        <v>50</v>
      </c>
      <c r="E15" s="13" t="s">
        <v>34</v>
      </c>
      <c r="F15" s="11" t="s">
        <v>51</v>
      </c>
      <c r="G15" s="15">
        <v>110.5</v>
      </c>
      <c r="H15" s="16">
        <f t="shared" si="0"/>
        <v>73.6666666666667</v>
      </c>
      <c r="I15" s="16">
        <f t="shared" si="1"/>
        <v>44.2</v>
      </c>
      <c r="J15" s="16">
        <v>81.6</v>
      </c>
      <c r="K15" s="16">
        <f t="shared" si="2"/>
        <v>32.64</v>
      </c>
      <c r="L15" s="16">
        <f t="shared" si="3"/>
        <v>76.84</v>
      </c>
      <c r="M15" s="22">
        <v>3</v>
      </c>
      <c r="N15" s="23" t="s">
        <v>21</v>
      </c>
      <c r="O15" s="22"/>
    </row>
    <row r="16" s="1" customFormat="1" ht="26" customHeight="1" spans="1:15">
      <c r="A16" s="10">
        <v>13</v>
      </c>
      <c r="B16" s="10" t="s">
        <v>56</v>
      </c>
      <c r="C16" s="10" t="s">
        <v>57</v>
      </c>
      <c r="D16" s="13" t="s">
        <v>58</v>
      </c>
      <c r="E16" s="13" t="s">
        <v>34</v>
      </c>
      <c r="F16" s="11" t="s">
        <v>59</v>
      </c>
      <c r="G16" s="15">
        <v>114.5</v>
      </c>
      <c r="H16" s="16">
        <f t="shared" si="0"/>
        <v>76.3333333333333</v>
      </c>
      <c r="I16" s="16">
        <f t="shared" si="1"/>
        <v>45.8</v>
      </c>
      <c r="J16" s="16">
        <v>80.8</v>
      </c>
      <c r="K16" s="16">
        <f t="shared" si="2"/>
        <v>32.32</v>
      </c>
      <c r="L16" s="16">
        <f t="shared" si="3"/>
        <v>78.12</v>
      </c>
      <c r="M16" s="22">
        <v>1</v>
      </c>
      <c r="N16" s="23" t="s">
        <v>21</v>
      </c>
      <c r="O16" s="22"/>
    </row>
    <row r="17" s="1" customFormat="1" ht="26" customHeight="1" spans="1:15">
      <c r="A17" s="10">
        <v>14</v>
      </c>
      <c r="B17" s="10" t="s">
        <v>60</v>
      </c>
      <c r="C17" s="10" t="s">
        <v>61</v>
      </c>
      <c r="D17" s="13" t="s">
        <v>58</v>
      </c>
      <c r="E17" s="13" t="s">
        <v>34</v>
      </c>
      <c r="F17" s="11" t="s">
        <v>59</v>
      </c>
      <c r="G17" s="15">
        <v>112.5</v>
      </c>
      <c r="H17" s="16">
        <f t="shared" si="0"/>
        <v>75</v>
      </c>
      <c r="I17" s="16">
        <f t="shared" si="1"/>
        <v>45</v>
      </c>
      <c r="J17" s="16">
        <v>80.4</v>
      </c>
      <c r="K17" s="16">
        <f t="shared" si="2"/>
        <v>32.16</v>
      </c>
      <c r="L17" s="16">
        <f t="shared" si="3"/>
        <v>77.16</v>
      </c>
      <c r="M17" s="22">
        <v>2</v>
      </c>
      <c r="N17" s="23" t="s">
        <v>21</v>
      </c>
      <c r="O17" s="22"/>
    </row>
    <row r="18" s="1" customFormat="1" ht="26" customHeight="1" spans="1:15">
      <c r="A18" s="10">
        <v>15</v>
      </c>
      <c r="B18" s="10" t="s">
        <v>62</v>
      </c>
      <c r="C18" s="10" t="s">
        <v>63</v>
      </c>
      <c r="D18" s="13" t="s">
        <v>58</v>
      </c>
      <c r="E18" s="13" t="s">
        <v>64</v>
      </c>
      <c r="F18" s="11" t="s">
        <v>41</v>
      </c>
      <c r="G18" s="15">
        <v>100</v>
      </c>
      <c r="H18" s="16">
        <f t="shared" si="0"/>
        <v>66.6666666666667</v>
      </c>
      <c r="I18" s="16">
        <f t="shared" si="1"/>
        <v>40</v>
      </c>
      <c r="J18" s="16">
        <v>82.6</v>
      </c>
      <c r="K18" s="16">
        <f t="shared" si="2"/>
        <v>33.04</v>
      </c>
      <c r="L18" s="16">
        <f t="shared" si="3"/>
        <v>73.04</v>
      </c>
      <c r="M18" s="22">
        <v>1</v>
      </c>
      <c r="N18" s="23" t="s">
        <v>21</v>
      </c>
      <c r="O18" s="22"/>
    </row>
    <row r="19" s="1" customFormat="1" ht="26" customHeight="1" spans="1:15">
      <c r="A19" s="10">
        <v>16</v>
      </c>
      <c r="B19" s="10" t="s">
        <v>65</v>
      </c>
      <c r="C19" s="10" t="s">
        <v>66</v>
      </c>
      <c r="D19" s="13" t="s">
        <v>67</v>
      </c>
      <c r="E19" s="13" t="s">
        <v>34</v>
      </c>
      <c r="F19" s="11" t="s">
        <v>59</v>
      </c>
      <c r="G19" s="15">
        <v>114.5</v>
      </c>
      <c r="H19" s="16">
        <f t="shared" si="0"/>
        <v>76.3333333333333</v>
      </c>
      <c r="I19" s="16">
        <f t="shared" si="1"/>
        <v>45.8</v>
      </c>
      <c r="J19" s="16">
        <v>84</v>
      </c>
      <c r="K19" s="16">
        <f t="shared" si="2"/>
        <v>33.6</v>
      </c>
      <c r="L19" s="16">
        <f t="shared" si="3"/>
        <v>79.4</v>
      </c>
      <c r="M19" s="22">
        <v>1</v>
      </c>
      <c r="N19" s="23" t="s">
        <v>21</v>
      </c>
      <c r="O19" s="22"/>
    </row>
    <row r="20" s="1" customFormat="1" ht="26" customHeight="1" spans="1:15">
      <c r="A20" s="10">
        <v>17</v>
      </c>
      <c r="B20" s="10" t="s">
        <v>68</v>
      </c>
      <c r="C20" s="10" t="s">
        <v>69</v>
      </c>
      <c r="D20" s="13" t="s">
        <v>67</v>
      </c>
      <c r="E20" s="13" t="s">
        <v>34</v>
      </c>
      <c r="F20" s="11" t="s">
        <v>59</v>
      </c>
      <c r="G20" s="15">
        <v>111.5</v>
      </c>
      <c r="H20" s="16">
        <f t="shared" si="0"/>
        <v>74.3333333333333</v>
      </c>
      <c r="I20" s="16">
        <f t="shared" si="1"/>
        <v>44.6</v>
      </c>
      <c r="J20" s="16">
        <v>85.2</v>
      </c>
      <c r="K20" s="16">
        <f t="shared" si="2"/>
        <v>34.08</v>
      </c>
      <c r="L20" s="16">
        <f t="shared" si="3"/>
        <v>78.68</v>
      </c>
      <c r="M20" s="22">
        <v>2</v>
      </c>
      <c r="N20" s="23" t="s">
        <v>21</v>
      </c>
      <c r="O20" s="22"/>
    </row>
    <row r="21" s="1" customFormat="1" ht="26" customHeight="1" spans="1:15">
      <c r="A21" s="10">
        <v>18</v>
      </c>
      <c r="B21" s="10" t="s">
        <v>70</v>
      </c>
      <c r="C21" s="10" t="s">
        <v>71</v>
      </c>
      <c r="D21" s="13" t="s">
        <v>67</v>
      </c>
      <c r="E21" s="13" t="s">
        <v>64</v>
      </c>
      <c r="F21" s="11" t="s">
        <v>41</v>
      </c>
      <c r="G21" s="15">
        <v>91</v>
      </c>
      <c r="H21" s="16">
        <f t="shared" si="0"/>
        <v>60.6666666666667</v>
      </c>
      <c r="I21" s="16">
        <f t="shared" si="1"/>
        <v>36.4</v>
      </c>
      <c r="J21" s="16">
        <v>78.2</v>
      </c>
      <c r="K21" s="16">
        <f t="shared" si="2"/>
        <v>31.28</v>
      </c>
      <c r="L21" s="16">
        <f t="shared" si="3"/>
        <v>67.68</v>
      </c>
      <c r="M21" s="22">
        <v>1</v>
      </c>
      <c r="N21" s="23" t="s">
        <v>21</v>
      </c>
      <c r="O21" s="22"/>
    </row>
    <row r="22" s="1" customFormat="1" ht="26" customHeight="1" spans="1:15">
      <c r="A22" s="10">
        <v>19</v>
      </c>
      <c r="B22" s="10" t="s">
        <v>72</v>
      </c>
      <c r="C22" s="10" t="s">
        <v>73</v>
      </c>
      <c r="D22" s="13" t="s">
        <v>74</v>
      </c>
      <c r="E22" s="13" t="s">
        <v>34</v>
      </c>
      <c r="F22" s="11" t="s">
        <v>41</v>
      </c>
      <c r="G22" s="15">
        <v>101</v>
      </c>
      <c r="H22" s="16">
        <f t="shared" si="0"/>
        <v>67.3333333333333</v>
      </c>
      <c r="I22" s="16">
        <f t="shared" si="1"/>
        <v>40.4</v>
      </c>
      <c r="J22" s="16">
        <v>83.8</v>
      </c>
      <c r="K22" s="16">
        <f t="shared" si="2"/>
        <v>33.52</v>
      </c>
      <c r="L22" s="16">
        <f t="shared" si="3"/>
        <v>73.92</v>
      </c>
      <c r="M22" s="22">
        <v>1</v>
      </c>
      <c r="N22" s="23" t="s">
        <v>21</v>
      </c>
      <c r="O22" s="22"/>
    </row>
    <row r="23" s="1" customFormat="1" ht="26" customHeight="1" spans="1:15">
      <c r="A23" s="10">
        <v>20</v>
      </c>
      <c r="B23" s="10" t="s">
        <v>75</v>
      </c>
      <c r="C23" s="10" t="s">
        <v>76</v>
      </c>
      <c r="D23" s="13" t="s">
        <v>74</v>
      </c>
      <c r="E23" s="13" t="s">
        <v>24</v>
      </c>
      <c r="F23" s="11" t="s">
        <v>59</v>
      </c>
      <c r="G23" s="15">
        <v>107</v>
      </c>
      <c r="H23" s="16">
        <f t="shared" si="0"/>
        <v>71.3333333333333</v>
      </c>
      <c r="I23" s="16">
        <f t="shared" si="1"/>
        <v>42.8</v>
      </c>
      <c r="J23" s="16">
        <v>80</v>
      </c>
      <c r="K23" s="16">
        <f t="shared" si="2"/>
        <v>32</v>
      </c>
      <c r="L23" s="16">
        <f t="shared" si="3"/>
        <v>74.8</v>
      </c>
      <c r="M23" s="22">
        <v>1</v>
      </c>
      <c r="N23" s="23" t="s">
        <v>21</v>
      </c>
      <c r="O23" s="22"/>
    </row>
    <row r="24" s="1" customFormat="1" ht="26" customHeight="1" spans="1:15">
      <c r="A24" s="10">
        <v>21</v>
      </c>
      <c r="B24" s="10" t="s">
        <v>77</v>
      </c>
      <c r="C24" s="10" t="s">
        <v>78</v>
      </c>
      <c r="D24" s="13" t="s">
        <v>74</v>
      </c>
      <c r="E24" s="13" t="s">
        <v>24</v>
      </c>
      <c r="F24" s="11" t="s">
        <v>59</v>
      </c>
      <c r="G24" s="15">
        <v>108.5</v>
      </c>
      <c r="H24" s="16">
        <f t="shared" si="0"/>
        <v>72.3333333333333</v>
      </c>
      <c r="I24" s="16">
        <f t="shared" si="1"/>
        <v>43.4</v>
      </c>
      <c r="J24" s="16">
        <v>75.6</v>
      </c>
      <c r="K24" s="16">
        <f t="shared" si="2"/>
        <v>30.24</v>
      </c>
      <c r="L24" s="16">
        <f t="shared" si="3"/>
        <v>73.64</v>
      </c>
      <c r="M24" s="22">
        <v>2</v>
      </c>
      <c r="N24" s="23" t="s">
        <v>21</v>
      </c>
      <c r="O24" s="22"/>
    </row>
    <row r="25" s="1" customFormat="1" ht="26" customHeight="1" spans="1:15">
      <c r="A25" s="10">
        <v>22</v>
      </c>
      <c r="B25" s="10" t="s">
        <v>79</v>
      </c>
      <c r="C25" s="10" t="s">
        <v>80</v>
      </c>
      <c r="D25" s="13" t="s">
        <v>74</v>
      </c>
      <c r="E25" s="13" t="s">
        <v>81</v>
      </c>
      <c r="F25" s="11" t="s">
        <v>41</v>
      </c>
      <c r="G25" s="15">
        <v>82.5</v>
      </c>
      <c r="H25" s="16">
        <f t="shared" si="0"/>
        <v>55</v>
      </c>
      <c r="I25" s="16">
        <f t="shared" si="1"/>
        <v>33</v>
      </c>
      <c r="J25" s="16">
        <v>67.2</v>
      </c>
      <c r="K25" s="16">
        <f t="shared" si="2"/>
        <v>26.88</v>
      </c>
      <c r="L25" s="16">
        <f t="shared" si="3"/>
        <v>59.88</v>
      </c>
      <c r="M25" s="22">
        <v>1</v>
      </c>
      <c r="N25" s="23" t="s">
        <v>21</v>
      </c>
      <c r="O25" s="22"/>
    </row>
    <row r="26" s="1" customFormat="1" ht="26" customHeight="1" spans="1:15">
      <c r="A26" s="10">
        <v>23</v>
      </c>
      <c r="B26" s="10" t="s">
        <v>82</v>
      </c>
      <c r="C26" s="10" t="s">
        <v>83</v>
      </c>
      <c r="D26" s="13" t="s">
        <v>84</v>
      </c>
      <c r="E26" s="13" t="s">
        <v>20</v>
      </c>
      <c r="F26" s="11" t="s">
        <v>41</v>
      </c>
      <c r="G26" s="15">
        <v>102.5</v>
      </c>
      <c r="H26" s="16">
        <f t="shared" si="0"/>
        <v>68.3333333333333</v>
      </c>
      <c r="I26" s="16">
        <f t="shared" si="1"/>
        <v>41</v>
      </c>
      <c r="J26" s="16">
        <v>79.6</v>
      </c>
      <c r="K26" s="16">
        <f t="shared" si="2"/>
        <v>31.84</v>
      </c>
      <c r="L26" s="16">
        <f t="shared" si="3"/>
        <v>72.84</v>
      </c>
      <c r="M26" s="22">
        <v>1</v>
      </c>
      <c r="N26" s="23" t="s">
        <v>21</v>
      </c>
      <c r="O26" s="22"/>
    </row>
    <row r="27" s="1" customFormat="1" ht="26" customHeight="1" spans="1:15">
      <c r="A27" s="10">
        <v>24</v>
      </c>
      <c r="B27" s="10" t="s">
        <v>85</v>
      </c>
      <c r="C27" s="10" t="s">
        <v>86</v>
      </c>
      <c r="D27" s="13" t="s">
        <v>84</v>
      </c>
      <c r="E27" s="13" t="s">
        <v>81</v>
      </c>
      <c r="F27" s="11" t="s">
        <v>59</v>
      </c>
      <c r="G27" s="15">
        <v>110.5</v>
      </c>
      <c r="H27" s="16">
        <f t="shared" ref="H27:H63" si="4">G27/1.5</f>
        <v>73.6666666666667</v>
      </c>
      <c r="I27" s="16">
        <f t="shared" ref="I27:I63" si="5">H27*0.6</f>
        <v>44.2</v>
      </c>
      <c r="J27" s="16">
        <v>85.6</v>
      </c>
      <c r="K27" s="16">
        <f t="shared" ref="K27:K63" si="6">J27*0.4</f>
        <v>34.24</v>
      </c>
      <c r="L27" s="16">
        <f t="shared" ref="L27:L63" si="7">I27+K27</f>
        <v>78.44</v>
      </c>
      <c r="M27" s="22">
        <v>1</v>
      </c>
      <c r="N27" s="23" t="s">
        <v>21</v>
      </c>
      <c r="O27" s="22"/>
    </row>
    <row r="28" s="1" customFormat="1" ht="26" customHeight="1" spans="1:15">
      <c r="A28" s="10">
        <v>25</v>
      </c>
      <c r="B28" s="10" t="s">
        <v>87</v>
      </c>
      <c r="C28" s="10" t="s">
        <v>88</v>
      </c>
      <c r="D28" s="13" t="s">
        <v>84</v>
      </c>
      <c r="E28" s="13" t="s">
        <v>81</v>
      </c>
      <c r="F28" s="11" t="s">
        <v>59</v>
      </c>
      <c r="G28" s="15">
        <v>110</v>
      </c>
      <c r="H28" s="16">
        <f t="shared" si="4"/>
        <v>73.3333333333333</v>
      </c>
      <c r="I28" s="16">
        <f t="shared" si="5"/>
        <v>44</v>
      </c>
      <c r="J28" s="16">
        <v>71.4</v>
      </c>
      <c r="K28" s="16">
        <f t="shared" si="6"/>
        <v>28.56</v>
      </c>
      <c r="L28" s="16">
        <f t="shared" si="7"/>
        <v>72.56</v>
      </c>
      <c r="M28" s="22">
        <v>2</v>
      </c>
      <c r="N28" s="23" t="s">
        <v>21</v>
      </c>
      <c r="O28" s="22"/>
    </row>
    <row r="29" s="1" customFormat="1" ht="26" customHeight="1" spans="1:15">
      <c r="A29" s="10">
        <v>26</v>
      </c>
      <c r="B29" s="10" t="s">
        <v>89</v>
      </c>
      <c r="C29" s="10" t="s">
        <v>90</v>
      </c>
      <c r="D29" s="13" t="s">
        <v>91</v>
      </c>
      <c r="E29" s="13" t="s">
        <v>34</v>
      </c>
      <c r="F29" s="11" t="s">
        <v>41</v>
      </c>
      <c r="G29" s="15">
        <v>103.5</v>
      </c>
      <c r="H29" s="16">
        <f t="shared" si="4"/>
        <v>69</v>
      </c>
      <c r="I29" s="16">
        <f t="shared" si="5"/>
        <v>41.4</v>
      </c>
      <c r="J29" s="16">
        <v>83.8</v>
      </c>
      <c r="K29" s="16">
        <f t="shared" si="6"/>
        <v>33.52</v>
      </c>
      <c r="L29" s="16">
        <f t="shared" si="7"/>
        <v>74.92</v>
      </c>
      <c r="M29" s="22">
        <v>1</v>
      </c>
      <c r="N29" s="23" t="s">
        <v>21</v>
      </c>
      <c r="O29" s="22"/>
    </row>
    <row r="30" s="1" customFormat="1" ht="26" customHeight="1" spans="1:15">
      <c r="A30" s="10">
        <v>27</v>
      </c>
      <c r="B30" s="10" t="s">
        <v>92</v>
      </c>
      <c r="C30" s="10" t="s">
        <v>93</v>
      </c>
      <c r="D30" s="13" t="s">
        <v>91</v>
      </c>
      <c r="E30" s="13" t="s">
        <v>64</v>
      </c>
      <c r="F30" s="11" t="s">
        <v>41</v>
      </c>
      <c r="G30" s="15">
        <v>103</v>
      </c>
      <c r="H30" s="16">
        <f t="shared" si="4"/>
        <v>68.6666666666667</v>
      </c>
      <c r="I30" s="16">
        <f t="shared" si="5"/>
        <v>41.2</v>
      </c>
      <c r="J30" s="16">
        <v>86.4</v>
      </c>
      <c r="K30" s="16">
        <f t="shared" si="6"/>
        <v>34.56</v>
      </c>
      <c r="L30" s="16">
        <f t="shared" si="7"/>
        <v>75.76</v>
      </c>
      <c r="M30" s="22">
        <v>1</v>
      </c>
      <c r="N30" s="23" t="s">
        <v>21</v>
      </c>
      <c r="O30" s="22"/>
    </row>
    <row r="31" s="1" customFormat="1" ht="26" customHeight="1" spans="1:15">
      <c r="A31" s="10">
        <v>28</v>
      </c>
      <c r="B31" s="10" t="s">
        <v>94</v>
      </c>
      <c r="C31" s="10" t="s">
        <v>95</v>
      </c>
      <c r="D31" s="13" t="s">
        <v>96</v>
      </c>
      <c r="E31" s="13" t="s">
        <v>20</v>
      </c>
      <c r="F31" s="14">
        <v>1</v>
      </c>
      <c r="G31" s="15">
        <v>111</v>
      </c>
      <c r="H31" s="16">
        <f t="shared" si="4"/>
        <v>74</v>
      </c>
      <c r="I31" s="16">
        <f t="shared" si="5"/>
        <v>44.4</v>
      </c>
      <c r="J31" s="16">
        <v>79.8</v>
      </c>
      <c r="K31" s="16">
        <f t="shared" si="6"/>
        <v>31.92</v>
      </c>
      <c r="L31" s="16">
        <f t="shared" si="7"/>
        <v>76.32</v>
      </c>
      <c r="M31" s="22">
        <v>1</v>
      </c>
      <c r="N31" s="23" t="s">
        <v>21</v>
      </c>
      <c r="O31" s="22"/>
    </row>
    <row r="32" s="1" customFormat="1" ht="26" customHeight="1" spans="1:15">
      <c r="A32" s="10">
        <v>29</v>
      </c>
      <c r="B32" s="10" t="s">
        <v>97</v>
      </c>
      <c r="C32" s="10" t="s">
        <v>98</v>
      </c>
      <c r="D32" s="13" t="s">
        <v>96</v>
      </c>
      <c r="E32" s="13" t="s">
        <v>24</v>
      </c>
      <c r="F32" s="17">
        <v>1</v>
      </c>
      <c r="G32" s="15">
        <v>108.5</v>
      </c>
      <c r="H32" s="16">
        <f t="shared" si="4"/>
        <v>72.3333333333333</v>
      </c>
      <c r="I32" s="16">
        <f t="shared" si="5"/>
        <v>43.4</v>
      </c>
      <c r="J32" s="16">
        <v>77.6</v>
      </c>
      <c r="K32" s="16">
        <f t="shared" si="6"/>
        <v>31.04</v>
      </c>
      <c r="L32" s="16">
        <f t="shared" si="7"/>
        <v>74.44</v>
      </c>
      <c r="M32" s="22">
        <v>1</v>
      </c>
      <c r="N32" s="23" t="s">
        <v>21</v>
      </c>
      <c r="O32" s="22"/>
    </row>
    <row r="33" s="1" customFormat="1" ht="26" customHeight="1" spans="1:15">
      <c r="A33" s="10">
        <v>30</v>
      </c>
      <c r="B33" s="10" t="s">
        <v>99</v>
      </c>
      <c r="C33" s="10" t="s">
        <v>100</v>
      </c>
      <c r="D33" s="13" t="s">
        <v>101</v>
      </c>
      <c r="E33" s="13" t="s">
        <v>20</v>
      </c>
      <c r="F33" s="14">
        <v>1</v>
      </c>
      <c r="G33" s="15">
        <v>110.5</v>
      </c>
      <c r="H33" s="16">
        <f t="shared" si="4"/>
        <v>73.6666666666667</v>
      </c>
      <c r="I33" s="16">
        <f t="shared" si="5"/>
        <v>44.2</v>
      </c>
      <c r="J33" s="16">
        <v>76.4</v>
      </c>
      <c r="K33" s="16">
        <f t="shared" si="6"/>
        <v>30.56</v>
      </c>
      <c r="L33" s="16">
        <f t="shared" si="7"/>
        <v>74.76</v>
      </c>
      <c r="M33" s="22">
        <v>1</v>
      </c>
      <c r="N33" s="23" t="s">
        <v>21</v>
      </c>
      <c r="O33" s="22"/>
    </row>
    <row r="34" s="3" customFormat="1" ht="44" customHeight="1" spans="1:15">
      <c r="A34" s="10">
        <v>31</v>
      </c>
      <c r="B34" s="10" t="s">
        <v>102</v>
      </c>
      <c r="C34" s="10" t="s">
        <v>103</v>
      </c>
      <c r="D34" s="13" t="s">
        <v>104</v>
      </c>
      <c r="E34" s="13" t="s">
        <v>20</v>
      </c>
      <c r="F34" s="11" t="s">
        <v>41</v>
      </c>
      <c r="G34" s="15">
        <v>103</v>
      </c>
      <c r="H34" s="16">
        <f t="shared" si="4"/>
        <v>68.6666666666667</v>
      </c>
      <c r="I34" s="16">
        <f t="shared" si="5"/>
        <v>41.2</v>
      </c>
      <c r="J34" s="16">
        <v>77.4</v>
      </c>
      <c r="K34" s="16">
        <f t="shared" si="6"/>
        <v>30.96</v>
      </c>
      <c r="L34" s="16">
        <f t="shared" si="7"/>
        <v>72.16</v>
      </c>
      <c r="M34" s="22">
        <v>1</v>
      </c>
      <c r="N34" s="23" t="s">
        <v>21</v>
      </c>
      <c r="O34" s="22"/>
    </row>
    <row r="35" s="1" customFormat="1" ht="26" customHeight="1" spans="1:15">
      <c r="A35" s="10">
        <v>32</v>
      </c>
      <c r="B35" s="10" t="s">
        <v>105</v>
      </c>
      <c r="C35" s="10" t="s">
        <v>106</v>
      </c>
      <c r="D35" s="13" t="s">
        <v>107</v>
      </c>
      <c r="E35" s="13" t="s">
        <v>20</v>
      </c>
      <c r="F35" s="11" t="s">
        <v>41</v>
      </c>
      <c r="G35" s="15">
        <v>105.5</v>
      </c>
      <c r="H35" s="16">
        <f t="shared" si="4"/>
        <v>70.3333333333333</v>
      </c>
      <c r="I35" s="16">
        <f t="shared" si="5"/>
        <v>42.2</v>
      </c>
      <c r="J35" s="16">
        <v>81.4</v>
      </c>
      <c r="K35" s="16">
        <f t="shared" si="6"/>
        <v>32.56</v>
      </c>
      <c r="L35" s="16">
        <f t="shared" si="7"/>
        <v>74.76</v>
      </c>
      <c r="M35" s="22">
        <v>1</v>
      </c>
      <c r="N35" s="23" t="s">
        <v>21</v>
      </c>
      <c r="O35" s="22"/>
    </row>
    <row r="36" s="1" customFormat="1" ht="26" customHeight="1" spans="1:15">
      <c r="A36" s="10">
        <v>33</v>
      </c>
      <c r="B36" s="10" t="s">
        <v>108</v>
      </c>
      <c r="C36" s="10" t="s">
        <v>109</v>
      </c>
      <c r="D36" s="13" t="s">
        <v>110</v>
      </c>
      <c r="E36" s="13" t="s">
        <v>34</v>
      </c>
      <c r="F36" s="14">
        <v>1</v>
      </c>
      <c r="G36" s="15">
        <v>107</v>
      </c>
      <c r="H36" s="16">
        <f t="shared" si="4"/>
        <v>71.3333333333333</v>
      </c>
      <c r="I36" s="16">
        <f t="shared" si="5"/>
        <v>42.8</v>
      </c>
      <c r="J36" s="16">
        <v>82.8</v>
      </c>
      <c r="K36" s="16">
        <f t="shared" si="6"/>
        <v>33.12</v>
      </c>
      <c r="L36" s="16">
        <f t="shared" si="7"/>
        <v>75.92</v>
      </c>
      <c r="M36" s="22">
        <v>1</v>
      </c>
      <c r="N36" s="23" t="s">
        <v>21</v>
      </c>
      <c r="O36" s="22"/>
    </row>
    <row r="37" s="1" customFormat="1" ht="26" customHeight="1" spans="1:15">
      <c r="A37" s="10">
        <v>34</v>
      </c>
      <c r="B37" s="10" t="s">
        <v>111</v>
      </c>
      <c r="C37" s="10" t="s">
        <v>112</v>
      </c>
      <c r="D37" s="13" t="s">
        <v>110</v>
      </c>
      <c r="E37" s="13" t="s">
        <v>64</v>
      </c>
      <c r="F37" s="14">
        <v>1</v>
      </c>
      <c r="G37" s="15">
        <v>107.5</v>
      </c>
      <c r="H37" s="16">
        <f t="shared" si="4"/>
        <v>71.6666666666667</v>
      </c>
      <c r="I37" s="16">
        <f t="shared" si="5"/>
        <v>43</v>
      </c>
      <c r="J37" s="16">
        <v>84.4</v>
      </c>
      <c r="K37" s="16">
        <f t="shared" si="6"/>
        <v>33.76</v>
      </c>
      <c r="L37" s="16">
        <f t="shared" si="7"/>
        <v>76.76</v>
      </c>
      <c r="M37" s="22">
        <v>1</v>
      </c>
      <c r="N37" s="23" t="s">
        <v>21</v>
      </c>
      <c r="O37" s="22"/>
    </row>
    <row r="38" s="1" customFormat="1" ht="26" customHeight="1" spans="1:15">
      <c r="A38" s="10">
        <v>35</v>
      </c>
      <c r="B38" s="10" t="s">
        <v>113</v>
      </c>
      <c r="C38" s="10" t="s">
        <v>114</v>
      </c>
      <c r="D38" s="13" t="s">
        <v>115</v>
      </c>
      <c r="E38" s="13" t="s">
        <v>34</v>
      </c>
      <c r="F38" s="14">
        <v>1</v>
      </c>
      <c r="G38" s="15">
        <v>114</v>
      </c>
      <c r="H38" s="16">
        <f t="shared" si="4"/>
        <v>76</v>
      </c>
      <c r="I38" s="16">
        <f t="shared" si="5"/>
        <v>45.6</v>
      </c>
      <c r="J38" s="16">
        <v>76.2</v>
      </c>
      <c r="K38" s="16">
        <f t="shared" si="6"/>
        <v>30.48</v>
      </c>
      <c r="L38" s="16">
        <f t="shared" si="7"/>
        <v>76.08</v>
      </c>
      <c r="M38" s="22">
        <v>1</v>
      </c>
      <c r="N38" s="23" t="s">
        <v>21</v>
      </c>
      <c r="O38" s="22"/>
    </row>
    <row r="39" s="1" customFormat="1" ht="24" customHeight="1" spans="1:15">
      <c r="A39" s="10">
        <v>36</v>
      </c>
      <c r="B39" s="10" t="s">
        <v>116</v>
      </c>
      <c r="C39" s="10" t="s">
        <v>117</v>
      </c>
      <c r="D39" s="13" t="s">
        <v>115</v>
      </c>
      <c r="E39" s="13" t="s">
        <v>24</v>
      </c>
      <c r="F39" s="17">
        <v>1</v>
      </c>
      <c r="G39" s="15">
        <v>103.5</v>
      </c>
      <c r="H39" s="16">
        <f t="shared" si="4"/>
        <v>69</v>
      </c>
      <c r="I39" s="16">
        <f t="shared" si="5"/>
        <v>41.4</v>
      </c>
      <c r="J39" s="16">
        <v>85</v>
      </c>
      <c r="K39" s="16">
        <f t="shared" si="6"/>
        <v>34</v>
      </c>
      <c r="L39" s="16">
        <f t="shared" si="7"/>
        <v>75.4</v>
      </c>
      <c r="M39" s="22">
        <v>1</v>
      </c>
      <c r="N39" s="23" t="s">
        <v>21</v>
      </c>
      <c r="O39" s="22"/>
    </row>
    <row r="40" s="1" customFormat="1" ht="24" customHeight="1" spans="1:15">
      <c r="A40" s="10">
        <v>37</v>
      </c>
      <c r="B40" s="10" t="s">
        <v>118</v>
      </c>
      <c r="C40" s="10" t="s">
        <v>119</v>
      </c>
      <c r="D40" s="13" t="s">
        <v>115</v>
      </c>
      <c r="E40" s="13" t="s">
        <v>81</v>
      </c>
      <c r="F40" s="17">
        <v>1</v>
      </c>
      <c r="G40" s="15">
        <v>103.5</v>
      </c>
      <c r="H40" s="16">
        <f t="shared" si="4"/>
        <v>69</v>
      </c>
      <c r="I40" s="16">
        <f t="shared" si="5"/>
        <v>41.4</v>
      </c>
      <c r="J40" s="16">
        <v>90.8</v>
      </c>
      <c r="K40" s="16">
        <f t="shared" si="6"/>
        <v>36.32</v>
      </c>
      <c r="L40" s="16">
        <f t="shared" si="7"/>
        <v>77.72</v>
      </c>
      <c r="M40" s="22">
        <v>1</v>
      </c>
      <c r="N40" s="23" t="s">
        <v>21</v>
      </c>
      <c r="O40" s="22"/>
    </row>
    <row r="41" s="1" customFormat="1" ht="26" customHeight="1" spans="1:15">
      <c r="A41" s="10">
        <v>38</v>
      </c>
      <c r="B41" s="10" t="s">
        <v>120</v>
      </c>
      <c r="C41" s="10" t="s">
        <v>121</v>
      </c>
      <c r="D41" s="13" t="s">
        <v>115</v>
      </c>
      <c r="E41" s="13" t="s">
        <v>122</v>
      </c>
      <c r="F41" s="14">
        <v>1</v>
      </c>
      <c r="G41" s="15">
        <v>107</v>
      </c>
      <c r="H41" s="16">
        <f t="shared" si="4"/>
        <v>71.3333333333333</v>
      </c>
      <c r="I41" s="16">
        <f t="shared" si="5"/>
        <v>42.8</v>
      </c>
      <c r="J41" s="16">
        <v>77.4</v>
      </c>
      <c r="K41" s="16">
        <f t="shared" si="6"/>
        <v>30.96</v>
      </c>
      <c r="L41" s="16">
        <f t="shared" si="7"/>
        <v>73.76</v>
      </c>
      <c r="M41" s="22">
        <v>1</v>
      </c>
      <c r="N41" s="23" t="s">
        <v>21</v>
      </c>
      <c r="O41" s="22"/>
    </row>
    <row r="42" s="1" customFormat="1" ht="26" customHeight="1" spans="1:15">
      <c r="A42" s="10">
        <v>39</v>
      </c>
      <c r="B42" s="10" t="s">
        <v>123</v>
      </c>
      <c r="C42" s="10" t="s">
        <v>124</v>
      </c>
      <c r="D42" s="13" t="s">
        <v>125</v>
      </c>
      <c r="E42" s="13" t="s">
        <v>20</v>
      </c>
      <c r="F42" s="11" t="s">
        <v>41</v>
      </c>
      <c r="G42" s="15">
        <v>104.5</v>
      </c>
      <c r="H42" s="16">
        <f t="shared" si="4"/>
        <v>69.6666666666667</v>
      </c>
      <c r="I42" s="16">
        <f t="shared" si="5"/>
        <v>41.8</v>
      </c>
      <c r="J42" s="16">
        <v>85.6</v>
      </c>
      <c r="K42" s="16">
        <f t="shared" si="6"/>
        <v>34.24</v>
      </c>
      <c r="L42" s="16">
        <f t="shared" si="7"/>
        <v>76.04</v>
      </c>
      <c r="M42" s="22">
        <v>1</v>
      </c>
      <c r="N42" s="23" t="s">
        <v>21</v>
      </c>
      <c r="O42" s="22"/>
    </row>
    <row r="43" s="3" customFormat="1" ht="26" customHeight="1" spans="1:15">
      <c r="A43" s="10">
        <v>40</v>
      </c>
      <c r="B43" s="10" t="s">
        <v>126</v>
      </c>
      <c r="C43" s="10" t="s">
        <v>127</v>
      </c>
      <c r="D43" s="13" t="s">
        <v>128</v>
      </c>
      <c r="E43" s="13" t="s">
        <v>20</v>
      </c>
      <c r="F43" s="11" t="s">
        <v>59</v>
      </c>
      <c r="G43" s="15">
        <v>111</v>
      </c>
      <c r="H43" s="16">
        <f t="shared" si="4"/>
        <v>74</v>
      </c>
      <c r="I43" s="16">
        <f t="shared" si="5"/>
        <v>44.4</v>
      </c>
      <c r="J43" s="16">
        <v>85.2</v>
      </c>
      <c r="K43" s="16">
        <f t="shared" si="6"/>
        <v>34.08</v>
      </c>
      <c r="L43" s="16">
        <f t="shared" si="7"/>
        <v>78.48</v>
      </c>
      <c r="M43" s="22">
        <v>1</v>
      </c>
      <c r="N43" s="23" t="s">
        <v>21</v>
      </c>
      <c r="O43" s="22"/>
    </row>
    <row r="44" s="1" customFormat="1" ht="26" customHeight="1" spans="1:15">
      <c r="A44" s="10">
        <v>41</v>
      </c>
      <c r="B44" s="10" t="s">
        <v>129</v>
      </c>
      <c r="C44" s="10" t="s">
        <v>130</v>
      </c>
      <c r="D44" s="13" t="s">
        <v>128</v>
      </c>
      <c r="E44" s="13" t="s">
        <v>20</v>
      </c>
      <c r="F44" s="11" t="s">
        <v>59</v>
      </c>
      <c r="G44" s="15">
        <v>106</v>
      </c>
      <c r="H44" s="16">
        <f t="shared" si="4"/>
        <v>70.6666666666667</v>
      </c>
      <c r="I44" s="16">
        <f t="shared" si="5"/>
        <v>42.4</v>
      </c>
      <c r="J44" s="16">
        <v>79.2</v>
      </c>
      <c r="K44" s="16">
        <f t="shared" si="6"/>
        <v>31.68</v>
      </c>
      <c r="L44" s="16">
        <f t="shared" si="7"/>
        <v>74.08</v>
      </c>
      <c r="M44" s="22">
        <v>2</v>
      </c>
      <c r="N44" s="23" t="s">
        <v>21</v>
      </c>
      <c r="O44" s="22"/>
    </row>
    <row r="45" s="3" customFormat="1" ht="26" customHeight="1" spans="1:15">
      <c r="A45" s="10">
        <v>42</v>
      </c>
      <c r="B45" s="10" t="s">
        <v>131</v>
      </c>
      <c r="C45" s="10" t="s">
        <v>132</v>
      </c>
      <c r="D45" s="13" t="s">
        <v>133</v>
      </c>
      <c r="E45" s="13" t="s">
        <v>20</v>
      </c>
      <c r="F45" s="11" t="s">
        <v>59</v>
      </c>
      <c r="G45" s="15">
        <v>104</v>
      </c>
      <c r="H45" s="16">
        <f t="shared" si="4"/>
        <v>69.3333333333333</v>
      </c>
      <c r="I45" s="16">
        <f t="shared" si="5"/>
        <v>41.6</v>
      </c>
      <c r="J45" s="16">
        <v>87.6</v>
      </c>
      <c r="K45" s="16">
        <f t="shared" si="6"/>
        <v>35.04</v>
      </c>
      <c r="L45" s="16">
        <f t="shared" si="7"/>
        <v>76.64</v>
      </c>
      <c r="M45" s="22">
        <v>1</v>
      </c>
      <c r="N45" s="23" t="s">
        <v>21</v>
      </c>
      <c r="O45" s="22"/>
    </row>
    <row r="46" s="1" customFormat="1" ht="26" customHeight="1" spans="1:15">
      <c r="A46" s="10">
        <v>43</v>
      </c>
      <c r="B46" s="10" t="s">
        <v>134</v>
      </c>
      <c r="C46" s="10" t="s">
        <v>135</v>
      </c>
      <c r="D46" s="13" t="s">
        <v>133</v>
      </c>
      <c r="E46" s="13" t="s">
        <v>20</v>
      </c>
      <c r="F46" s="11" t="s">
        <v>59</v>
      </c>
      <c r="G46" s="15">
        <v>101.5</v>
      </c>
      <c r="H46" s="16">
        <f t="shared" si="4"/>
        <v>67.6666666666667</v>
      </c>
      <c r="I46" s="16">
        <f t="shared" si="5"/>
        <v>40.6</v>
      </c>
      <c r="J46" s="16">
        <v>82.6</v>
      </c>
      <c r="K46" s="16">
        <f t="shared" si="6"/>
        <v>33.04</v>
      </c>
      <c r="L46" s="16">
        <f t="shared" si="7"/>
        <v>73.64</v>
      </c>
      <c r="M46" s="22">
        <v>2</v>
      </c>
      <c r="N46" s="23" t="s">
        <v>21</v>
      </c>
      <c r="O46" s="22"/>
    </row>
    <row r="47" s="1" customFormat="1" ht="26" customHeight="1" spans="1:15">
      <c r="A47" s="10">
        <v>44</v>
      </c>
      <c r="B47" s="10" t="s">
        <v>136</v>
      </c>
      <c r="C47" s="10" t="s">
        <v>137</v>
      </c>
      <c r="D47" s="13" t="s">
        <v>133</v>
      </c>
      <c r="E47" s="13" t="s">
        <v>24</v>
      </c>
      <c r="F47" s="11" t="s">
        <v>59</v>
      </c>
      <c r="G47" s="15">
        <v>102.5</v>
      </c>
      <c r="H47" s="16">
        <f t="shared" si="4"/>
        <v>68.3333333333333</v>
      </c>
      <c r="I47" s="16">
        <f t="shared" si="5"/>
        <v>41</v>
      </c>
      <c r="J47" s="16">
        <v>82</v>
      </c>
      <c r="K47" s="16">
        <f t="shared" si="6"/>
        <v>32.8</v>
      </c>
      <c r="L47" s="16">
        <f t="shared" si="7"/>
        <v>73.8</v>
      </c>
      <c r="M47" s="22">
        <v>1</v>
      </c>
      <c r="N47" s="23" t="s">
        <v>21</v>
      </c>
      <c r="O47" s="22"/>
    </row>
    <row r="48" s="3" customFormat="1" ht="26" customHeight="1" spans="1:15">
      <c r="A48" s="10">
        <v>45</v>
      </c>
      <c r="B48" s="10" t="s">
        <v>138</v>
      </c>
      <c r="C48" s="10" t="s">
        <v>139</v>
      </c>
      <c r="D48" s="13" t="s">
        <v>133</v>
      </c>
      <c r="E48" s="13" t="s">
        <v>24</v>
      </c>
      <c r="F48" s="11" t="s">
        <v>59</v>
      </c>
      <c r="G48" s="15">
        <v>100</v>
      </c>
      <c r="H48" s="16">
        <f t="shared" si="4"/>
        <v>66.6666666666667</v>
      </c>
      <c r="I48" s="16">
        <f t="shared" si="5"/>
        <v>40</v>
      </c>
      <c r="J48" s="16">
        <v>83.4</v>
      </c>
      <c r="K48" s="16">
        <f t="shared" si="6"/>
        <v>33.36</v>
      </c>
      <c r="L48" s="16">
        <f t="shared" si="7"/>
        <v>73.36</v>
      </c>
      <c r="M48" s="22">
        <v>2</v>
      </c>
      <c r="N48" s="23" t="s">
        <v>21</v>
      </c>
      <c r="O48" s="22"/>
    </row>
    <row r="49" s="3" customFormat="1" ht="26" customHeight="1" spans="1:15">
      <c r="A49" s="10">
        <v>46</v>
      </c>
      <c r="B49" s="10" t="s">
        <v>140</v>
      </c>
      <c r="C49" s="10" t="s">
        <v>141</v>
      </c>
      <c r="D49" s="13" t="s">
        <v>142</v>
      </c>
      <c r="E49" s="13" t="s">
        <v>20</v>
      </c>
      <c r="F49" s="11" t="s">
        <v>41</v>
      </c>
      <c r="G49" s="15">
        <v>105.5</v>
      </c>
      <c r="H49" s="16">
        <f t="shared" si="4"/>
        <v>70.3333333333333</v>
      </c>
      <c r="I49" s="16">
        <f t="shared" si="5"/>
        <v>42.2</v>
      </c>
      <c r="J49" s="16">
        <v>85.2</v>
      </c>
      <c r="K49" s="16">
        <f t="shared" si="6"/>
        <v>34.08</v>
      </c>
      <c r="L49" s="16">
        <f t="shared" si="7"/>
        <v>76.28</v>
      </c>
      <c r="M49" s="22">
        <v>1</v>
      </c>
      <c r="N49" s="23" t="s">
        <v>21</v>
      </c>
      <c r="O49" s="22"/>
    </row>
    <row r="50" s="1" customFormat="1" ht="26" customHeight="1" spans="1:15">
      <c r="A50" s="10">
        <v>47</v>
      </c>
      <c r="B50" s="10" t="s">
        <v>143</v>
      </c>
      <c r="C50" s="10" t="s">
        <v>144</v>
      </c>
      <c r="D50" s="13" t="s">
        <v>145</v>
      </c>
      <c r="E50" s="13" t="s">
        <v>20</v>
      </c>
      <c r="F50" s="11" t="s">
        <v>41</v>
      </c>
      <c r="G50" s="15">
        <v>111</v>
      </c>
      <c r="H50" s="16">
        <f t="shared" si="4"/>
        <v>74</v>
      </c>
      <c r="I50" s="16">
        <f t="shared" si="5"/>
        <v>44.4</v>
      </c>
      <c r="J50" s="16">
        <v>76.6</v>
      </c>
      <c r="K50" s="16">
        <f t="shared" si="6"/>
        <v>30.64</v>
      </c>
      <c r="L50" s="16">
        <f t="shared" si="7"/>
        <v>75.04</v>
      </c>
      <c r="M50" s="22">
        <v>1</v>
      </c>
      <c r="N50" s="23" t="s">
        <v>21</v>
      </c>
      <c r="O50" s="22"/>
    </row>
    <row r="51" s="1" customFormat="1" ht="39" customHeight="1" spans="1:15">
      <c r="A51" s="10">
        <v>48</v>
      </c>
      <c r="B51" s="10" t="s">
        <v>146</v>
      </c>
      <c r="C51" s="10" t="s">
        <v>147</v>
      </c>
      <c r="D51" s="13" t="s">
        <v>148</v>
      </c>
      <c r="E51" s="13" t="s">
        <v>34</v>
      </c>
      <c r="F51" s="11" t="s">
        <v>41</v>
      </c>
      <c r="G51" s="15">
        <v>107</v>
      </c>
      <c r="H51" s="16">
        <f t="shared" si="4"/>
        <v>71.3333333333333</v>
      </c>
      <c r="I51" s="16">
        <f t="shared" si="5"/>
        <v>42.8</v>
      </c>
      <c r="J51" s="16">
        <v>85.2</v>
      </c>
      <c r="K51" s="16">
        <f t="shared" si="6"/>
        <v>34.08</v>
      </c>
      <c r="L51" s="16">
        <f t="shared" si="7"/>
        <v>76.88</v>
      </c>
      <c r="M51" s="22">
        <v>1</v>
      </c>
      <c r="N51" s="23" t="s">
        <v>21</v>
      </c>
      <c r="O51" s="22"/>
    </row>
    <row r="52" s="1" customFormat="1" ht="26" customHeight="1" spans="1:15">
      <c r="A52" s="10">
        <v>49</v>
      </c>
      <c r="B52" s="10" t="s">
        <v>149</v>
      </c>
      <c r="C52" s="10" t="s">
        <v>150</v>
      </c>
      <c r="D52" s="13" t="s">
        <v>151</v>
      </c>
      <c r="E52" s="13" t="s">
        <v>20</v>
      </c>
      <c r="F52" s="11" t="s">
        <v>51</v>
      </c>
      <c r="G52" s="15">
        <v>116.5</v>
      </c>
      <c r="H52" s="16">
        <f t="shared" si="4"/>
        <v>77.6666666666667</v>
      </c>
      <c r="I52" s="16">
        <f t="shared" si="5"/>
        <v>46.6</v>
      </c>
      <c r="J52" s="16">
        <v>84.6</v>
      </c>
      <c r="K52" s="16">
        <f t="shared" si="6"/>
        <v>33.84</v>
      </c>
      <c r="L52" s="16">
        <f t="shared" si="7"/>
        <v>80.44</v>
      </c>
      <c r="M52" s="22">
        <v>1</v>
      </c>
      <c r="N52" s="23" t="s">
        <v>21</v>
      </c>
      <c r="O52" s="22"/>
    </row>
    <row r="53" s="1" customFormat="1" ht="26" customHeight="1" spans="1:15">
      <c r="A53" s="10">
        <v>50</v>
      </c>
      <c r="B53" s="10" t="s">
        <v>152</v>
      </c>
      <c r="C53" s="10" t="s">
        <v>153</v>
      </c>
      <c r="D53" s="13" t="s">
        <v>151</v>
      </c>
      <c r="E53" s="13" t="s">
        <v>20</v>
      </c>
      <c r="F53" s="11" t="s">
        <v>51</v>
      </c>
      <c r="G53" s="15">
        <v>117.5</v>
      </c>
      <c r="H53" s="16">
        <f t="shared" si="4"/>
        <v>78.3333333333333</v>
      </c>
      <c r="I53" s="16">
        <f t="shared" si="5"/>
        <v>47</v>
      </c>
      <c r="J53" s="16">
        <v>78.2</v>
      </c>
      <c r="K53" s="16">
        <f t="shared" si="6"/>
        <v>31.28</v>
      </c>
      <c r="L53" s="16">
        <f t="shared" si="7"/>
        <v>78.28</v>
      </c>
      <c r="M53" s="22">
        <v>2</v>
      </c>
      <c r="N53" s="23" t="s">
        <v>21</v>
      </c>
      <c r="O53" s="22"/>
    </row>
    <row r="54" s="1" customFormat="1" ht="26" customHeight="1" spans="1:15">
      <c r="A54" s="10">
        <v>51</v>
      </c>
      <c r="B54" s="10" t="s">
        <v>154</v>
      </c>
      <c r="C54" s="10" t="s">
        <v>155</v>
      </c>
      <c r="D54" s="13" t="s">
        <v>151</v>
      </c>
      <c r="E54" s="13" t="s">
        <v>20</v>
      </c>
      <c r="F54" s="11" t="s">
        <v>51</v>
      </c>
      <c r="G54" s="15">
        <v>111.5</v>
      </c>
      <c r="H54" s="16">
        <f t="shared" si="4"/>
        <v>74.3333333333333</v>
      </c>
      <c r="I54" s="16">
        <f t="shared" si="5"/>
        <v>44.6</v>
      </c>
      <c r="J54" s="16">
        <v>80.6</v>
      </c>
      <c r="K54" s="16">
        <f t="shared" si="6"/>
        <v>32.24</v>
      </c>
      <c r="L54" s="16">
        <f t="shared" si="7"/>
        <v>76.84</v>
      </c>
      <c r="M54" s="22">
        <v>3</v>
      </c>
      <c r="N54" s="23" t="s">
        <v>21</v>
      </c>
      <c r="O54" s="22"/>
    </row>
    <row r="55" s="1" customFormat="1" ht="26" customHeight="1" spans="1:15">
      <c r="A55" s="10">
        <v>52</v>
      </c>
      <c r="B55" s="10" t="s">
        <v>156</v>
      </c>
      <c r="C55" s="10" t="s">
        <v>157</v>
      </c>
      <c r="D55" s="13" t="s">
        <v>158</v>
      </c>
      <c r="E55" s="13" t="s">
        <v>20</v>
      </c>
      <c r="F55" s="11" t="s">
        <v>41</v>
      </c>
      <c r="G55" s="15">
        <v>111.5</v>
      </c>
      <c r="H55" s="16">
        <f t="shared" si="4"/>
        <v>74.3333333333333</v>
      </c>
      <c r="I55" s="16">
        <f t="shared" si="5"/>
        <v>44.6</v>
      </c>
      <c r="J55" s="16">
        <v>88.6</v>
      </c>
      <c r="K55" s="16">
        <f t="shared" si="6"/>
        <v>35.44</v>
      </c>
      <c r="L55" s="16">
        <f t="shared" si="7"/>
        <v>80.04</v>
      </c>
      <c r="M55" s="22">
        <v>1</v>
      </c>
      <c r="N55" s="23" t="s">
        <v>21</v>
      </c>
      <c r="O55" s="22"/>
    </row>
    <row r="56" s="1" customFormat="1" ht="26" customHeight="1" spans="1:15">
      <c r="A56" s="10">
        <v>53</v>
      </c>
      <c r="B56" s="10" t="s">
        <v>159</v>
      </c>
      <c r="C56" s="10" t="s">
        <v>160</v>
      </c>
      <c r="D56" s="13" t="s">
        <v>161</v>
      </c>
      <c r="E56" s="13" t="s">
        <v>34</v>
      </c>
      <c r="F56" s="11" t="s">
        <v>41</v>
      </c>
      <c r="G56" s="15">
        <v>85.5</v>
      </c>
      <c r="H56" s="16">
        <f t="shared" si="4"/>
        <v>57</v>
      </c>
      <c r="I56" s="16">
        <f t="shared" si="5"/>
        <v>34.2</v>
      </c>
      <c r="J56" s="16">
        <v>81</v>
      </c>
      <c r="K56" s="16">
        <f t="shared" si="6"/>
        <v>32.4</v>
      </c>
      <c r="L56" s="16">
        <f t="shared" si="7"/>
        <v>66.6</v>
      </c>
      <c r="M56" s="22">
        <v>1</v>
      </c>
      <c r="N56" s="23" t="s">
        <v>21</v>
      </c>
      <c r="O56" s="22"/>
    </row>
    <row r="57" s="1" customFormat="1" ht="26" customHeight="1" spans="1:15">
      <c r="A57" s="10">
        <v>54</v>
      </c>
      <c r="B57" s="10" t="s">
        <v>162</v>
      </c>
      <c r="C57" s="10" t="s">
        <v>163</v>
      </c>
      <c r="D57" s="13" t="s">
        <v>161</v>
      </c>
      <c r="E57" s="13" t="s">
        <v>24</v>
      </c>
      <c r="F57" s="11" t="s">
        <v>41</v>
      </c>
      <c r="G57" s="15">
        <v>100.5</v>
      </c>
      <c r="H57" s="16">
        <f t="shared" si="4"/>
        <v>67</v>
      </c>
      <c r="I57" s="16">
        <f t="shared" si="5"/>
        <v>40.2</v>
      </c>
      <c r="J57" s="16">
        <v>81</v>
      </c>
      <c r="K57" s="16">
        <f t="shared" si="6"/>
        <v>32.4</v>
      </c>
      <c r="L57" s="16">
        <f t="shared" si="7"/>
        <v>72.6</v>
      </c>
      <c r="M57" s="22">
        <v>1</v>
      </c>
      <c r="N57" s="23" t="s">
        <v>21</v>
      </c>
      <c r="O57" s="22"/>
    </row>
    <row r="58" s="1" customFormat="1" ht="26" customHeight="1" spans="1:15">
      <c r="A58" s="10">
        <v>55</v>
      </c>
      <c r="B58" s="10" t="s">
        <v>164</v>
      </c>
      <c r="C58" s="10" t="s">
        <v>165</v>
      </c>
      <c r="D58" s="13" t="s">
        <v>166</v>
      </c>
      <c r="E58" s="13" t="s">
        <v>34</v>
      </c>
      <c r="F58" s="11" t="s">
        <v>41</v>
      </c>
      <c r="G58" s="15">
        <v>106.5</v>
      </c>
      <c r="H58" s="16">
        <f t="shared" si="4"/>
        <v>71</v>
      </c>
      <c r="I58" s="16">
        <f t="shared" si="5"/>
        <v>42.6</v>
      </c>
      <c r="J58" s="16">
        <v>78.8</v>
      </c>
      <c r="K58" s="16">
        <f t="shared" si="6"/>
        <v>31.52</v>
      </c>
      <c r="L58" s="16">
        <f t="shared" si="7"/>
        <v>74.12</v>
      </c>
      <c r="M58" s="22">
        <v>1</v>
      </c>
      <c r="N58" s="23" t="s">
        <v>21</v>
      </c>
      <c r="O58" s="22"/>
    </row>
    <row r="59" s="1" customFormat="1" ht="26" customHeight="1" spans="1:15">
      <c r="A59" s="10">
        <v>56</v>
      </c>
      <c r="B59" s="10" t="s">
        <v>167</v>
      </c>
      <c r="C59" s="10" t="s">
        <v>168</v>
      </c>
      <c r="D59" s="13" t="s">
        <v>169</v>
      </c>
      <c r="E59" s="13" t="s">
        <v>20</v>
      </c>
      <c r="F59" s="11" t="s">
        <v>59</v>
      </c>
      <c r="G59" s="15">
        <v>98</v>
      </c>
      <c r="H59" s="16">
        <f t="shared" si="4"/>
        <v>65.3333333333333</v>
      </c>
      <c r="I59" s="16">
        <f t="shared" si="5"/>
        <v>39.2</v>
      </c>
      <c r="J59" s="16">
        <v>73.2</v>
      </c>
      <c r="K59" s="16">
        <f t="shared" si="6"/>
        <v>29.28</v>
      </c>
      <c r="L59" s="16">
        <f t="shared" si="7"/>
        <v>68.48</v>
      </c>
      <c r="M59" s="22">
        <v>1</v>
      </c>
      <c r="N59" s="23" t="s">
        <v>21</v>
      </c>
      <c r="O59" s="22"/>
    </row>
    <row r="60" s="1" customFormat="1" ht="26" customHeight="1" spans="1:15">
      <c r="A60" s="10">
        <v>57</v>
      </c>
      <c r="B60" s="10" t="s">
        <v>170</v>
      </c>
      <c r="C60" s="10" t="s">
        <v>171</v>
      </c>
      <c r="D60" s="13" t="s">
        <v>169</v>
      </c>
      <c r="E60" s="13" t="s">
        <v>20</v>
      </c>
      <c r="F60" s="11" t="s">
        <v>59</v>
      </c>
      <c r="G60" s="15">
        <v>90</v>
      </c>
      <c r="H60" s="16">
        <f t="shared" si="4"/>
        <v>60</v>
      </c>
      <c r="I60" s="16">
        <f t="shared" si="5"/>
        <v>36</v>
      </c>
      <c r="J60" s="16">
        <v>77.8</v>
      </c>
      <c r="K60" s="16">
        <f t="shared" si="6"/>
        <v>31.12</v>
      </c>
      <c r="L60" s="16">
        <f t="shared" si="7"/>
        <v>67.12</v>
      </c>
      <c r="M60" s="22">
        <v>2</v>
      </c>
      <c r="N60" s="23" t="s">
        <v>21</v>
      </c>
      <c r="O60" s="22"/>
    </row>
    <row r="61" s="1" customFormat="1" ht="26" customHeight="1" spans="1:15">
      <c r="A61" s="10">
        <v>58</v>
      </c>
      <c r="B61" s="10" t="s">
        <v>172</v>
      </c>
      <c r="C61" s="10" t="s">
        <v>173</v>
      </c>
      <c r="D61" s="13" t="s">
        <v>174</v>
      </c>
      <c r="E61" s="13" t="s">
        <v>20</v>
      </c>
      <c r="F61" s="14">
        <v>2</v>
      </c>
      <c r="G61" s="15">
        <v>112.5</v>
      </c>
      <c r="H61" s="16">
        <f t="shared" si="4"/>
        <v>75</v>
      </c>
      <c r="I61" s="16">
        <f t="shared" si="5"/>
        <v>45</v>
      </c>
      <c r="J61" s="16">
        <v>80.2</v>
      </c>
      <c r="K61" s="16">
        <f t="shared" si="6"/>
        <v>32.08</v>
      </c>
      <c r="L61" s="16">
        <f t="shared" si="7"/>
        <v>77.08</v>
      </c>
      <c r="M61" s="22">
        <v>1</v>
      </c>
      <c r="N61" s="23" t="s">
        <v>21</v>
      </c>
      <c r="O61" s="22"/>
    </row>
    <row r="62" s="1" customFormat="1" ht="26" customHeight="1" spans="1:15">
      <c r="A62" s="10">
        <v>59</v>
      </c>
      <c r="B62" s="10" t="s">
        <v>175</v>
      </c>
      <c r="C62" s="10" t="s">
        <v>176</v>
      </c>
      <c r="D62" s="13" t="s">
        <v>174</v>
      </c>
      <c r="E62" s="13" t="s">
        <v>20</v>
      </c>
      <c r="F62" s="14">
        <v>2</v>
      </c>
      <c r="G62" s="15">
        <v>107</v>
      </c>
      <c r="H62" s="16">
        <f t="shared" si="4"/>
        <v>71.3333333333333</v>
      </c>
      <c r="I62" s="16">
        <f t="shared" si="5"/>
        <v>42.8</v>
      </c>
      <c r="J62" s="16">
        <v>79.8</v>
      </c>
      <c r="K62" s="16">
        <f t="shared" si="6"/>
        <v>31.92</v>
      </c>
      <c r="L62" s="16">
        <f t="shared" si="7"/>
        <v>74.72</v>
      </c>
      <c r="M62" s="22">
        <v>2</v>
      </c>
      <c r="N62" s="23" t="s">
        <v>21</v>
      </c>
      <c r="O62" s="22"/>
    </row>
    <row r="63" s="1" customFormat="1" ht="26" customHeight="1" spans="1:15">
      <c r="A63" s="10">
        <v>60</v>
      </c>
      <c r="B63" s="10" t="s">
        <v>177</v>
      </c>
      <c r="C63" s="10" t="s">
        <v>178</v>
      </c>
      <c r="D63" s="13" t="s">
        <v>179</v>
      </c>
      <c r="E63" s="13" t="s">
        <v>34</v>
      </c>
      <c r="F63" s="11" t="s">
        <v>41</v>
      </c>
      <c r="G63" s="15">
        <v>112.5</v>
      </c>
      <c r="H63" s="16">
        <f t="shared" si="4"/>
        <v>75</v>
      </c>
      <c r="I63" s="16">
        <f t="shared" si="5"/>
        <v>45</v>
      </c>
      <c r="J63" s="16">
        <v>84.8</v>
      </c>
      <c r="K63" s="16">
        <f t="shared" si="6"/>
        <v>33.92</v>
      </c>
      <c r="L63" s="16">
        <f t="shared" si="7"/>
        <v>78.92</v>
      </c>
      <c r="M63" s="22">
        <v>1</v>
      </c>
      <c r="N63" s="23" t="s">
        <v>21</v>
      </c>
      <c r="O63" s="22"/>
    </row>
  </sheetData>
  <sheetProtection password="85D7" sheet="1" objects="1"/>
  <autoFilter ref="A3:XFD63">
    <extLst/>
  </autoFilter>
  <sortState ref="4:195">
    <sortCondition ref="D4:D195"/>
    <sortCondition ref="E4:E195"/>
    <sortCondition ref="L4:L195" descending="1"/>
  </sortState>
  <mergeCells count="1">
    <mergeCell ref="A2:O2"/>
  </mergeCells>
  <printOptions horizontalCentered="1"/>
  <pageMargins left="0.0784722222222222" right="0.0388888888888889" top="0.156944444444444" bottom="0.118055555555556" header="0.0784722222222222" footer="0.156944444444444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杨荧垠</dc:creator>
  <cp:lastModifiedBy>田应敏</cp:lastModifiedBy>
  <dcterms:created xsi:type="dcterms:W3CDTF">2022-01-11T07:05:00Z</dcterms:created>
  <dcterms:modified xsi:type="dcterms:W3CDTF">2022-02-08T04:51:50Z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7F34B3C0C2E347F2A6B23F437C3B0559</vt:lpwstr>
  </property>
  <property fmtid="{D5CDD505-2E9C-101B-9397-08002B2CF9AE}" pid="3" name="KSOProductBuildVer">
    <vt:lpwstr>2052-11.1.0.11294</vt:lpwstr>
  </property>
</Properties>
</file>