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FTP-20151013EZG\Desktop\"/>
    </mc:Choice>
  </mc:AlternateContent>
  <bookViews>
    <workbookView xWindow="0" yWindow="0" windowWidth="28800" windowHeight="12540"/>
  </bookViews>
  <sheets>
    <sheet name="试教成绩及总成绩" sheetId="3" r:id="rId1"/>
  </sheets>
  <calcPr calcId="162913"/>
</workbook>
</file>

<file path=xl/calcChain.xml><?xml version="1.0" encoding="utf-8"?>
<calcChain xmlns="http://schemas.openxmlformats.org/spreadsheetml/2006/main">
  <c r="G31" i="3" l="1"/>
  <c r="H31" i="3" s="1"/>
  <c r="J30" i="3"/>
  <c r="G30" i="3"/>
  <c r="H30" i="3" s="1"/>
  <c r="J29" i="3"/>
  <c r="G29" i="3"/>
  <c r="H29" i="3" s="1"/>
  <c r="J80" i="3"/>
  <c r="G80" i="3"/>
  <c r="H80" i="3" s="1"/>
  <c r="J79" i="3"/>
  <c r="G79" i="3"/>
  <c r="H79" i="3" s="1"/>
  <c r="G81" i="3"/>
  <c r="H81" i="3" s="1"/>
  <c r="J78" i="3"/>
  <c r="G78" i="3"/>
  <c r="H78" i="3" s="1"/>
  <c r="J77" i="3"/>
  <c r="G77" i="3"/>
  <c r="H77" i="3" s="1"/>
  <c r="K77" i="3" s="1"/>
  <c r="J76" i="3"/>
  <c r="G76" i="3"/>
  <c r="H76" i="3" s="1"/>
  <c r="J75" i="3"/>
  <c r="G75" i="3"/>
  <c r="H75" i="3" s="1"/>
  <c r="J74" i="3"/>
  <c r="G74" i="3"/>
  <c r="H74" i="3" s="1"/>
  <c r="J73" i="3"/>
  <c r="G73" i="3"/>
  <c r="H73" i="3" s="1"/>
  <c r="K73" i="3" s="1"/>
  <c r="J71" i="3"/>
  <c r="G71" i="3"/>
  <c r="H71" i="3" s="1"/>
  <c r="J72" i="3"/>
  <c r="G72" i="3"/>
  <c r="H72" i="3" s="1"/>
  <c r="K72" i="3" s="1"/>
  <c r="J70" i="3"/>
  <c r="G70" i="3"/>
  <c r="H70" i="3" s="1"/>
  <c r="K70" i="3" s="1"/>
  <c r="J68" i="3"/>
  <c r="H68" i="3"/>
  <c r="K68" i="3" s="1"/>
  <c r="G68" i="3"/>
  <c r="J66" i="3"/>
  <c r="G66" i="3"/>
  <c r="H66" i="3" s="1"/>
  <c r="J67" i="3"/>
  <c r="G67" i="3"/>
  <c r="H67" i="3" s="1"/>
  <c r="J69" i="3"/>
  <c r="G69" i="3"/>
  <c r="H69" i="3" s="1"/>
  <c r="J63" i="3"/>
  <c r="G63" i="3"/>
  <c r="H63" i="3" s="1"/>
  <c r="J65" i="3"/>
  <c r="G65" i="3"/>
  <c r="H65" i="3" s="1"/>
  <c r="J64" i="3"/>
  <c r="G64" i="3"/>
  <c r="H64" i="3" s="1"/>
  <c r="J62" i="3"/>
  <c r="G62" i="3"/>
  <c r="H62" i="3" s="1"/>
  <c r="J60" i="3"/>
  <c r="G60" i="3"/>
  <c r="H60" i="3" s="1"/>
  <c r="J61" i="3"/>
  <c r="G61" i="3"/>
  <c r="H61" i="3" s="1"/>
  <c r="J58" i="3"/>
  <c r="G58" i="3"/>
  <c r="H58" i="3" s="1"/>
  <c r="J57" i="3"/>
  <c r="G57" i="3"/>
  <c r="H57" i="3" s="1"/>
  <c r="J59" i="3"/>
  <c r="G59" i="3"/>
  <c r="H59" i="3" s="1"/>
  <c r="J56" i="3"/>
  <c r="G56" i="3"/>
  <c r="H56" i="3" s="1"/>
  <c r="J55" i="3"/>
  <c r="G55" i="3"/>
  <c r="H55" i="3" s="1"/>
  <c r="G54" i="3"/>
  <c r="H54" i="3" s="1"/>
  <c r="J50" i="3"/>
  <c r="G50" i="3"/>
  <c r="H50" i="3" s="1"/>
  <c r="J49" i="3"/>
  <c r="G49" i="3"/>
  <c r="H49" i="3" s="1"/>
  <c r="J52" i="3"/>
  <c r="G52" i="3"/>
  <c r="H52" i="3" s="1"/>
  <c r="J51" i="3"/>
  <c r="G51" i="3"/>
  <c r="H51" i="3" s="1"/>
  <c r="J53" i="3"/>
  <c r="G53" i="3"/>
  <c r="H53" i="3" s="1"/>
  <c r="J47" i="3"/>
  <c r="G47" i="3"/>
  <c r="H47" i="3" s="1"/>
  <c r="K47" i="3" s="1"/>
  <c r="J46" i="3"/>
  <c r="G46" i="3"/>
  <c r="H46" i="3" s="1"/>
  <c r="J44" i="3"/>
  <c r="G44" i="3"/>
  <c r="H44" i="3" s="1"/>
  <c r="G48" i="3"/>
  <c r="H48" i="3" s="1"/>
  <c r="J40" i="3"/>
  <c r="G40" i="3"/>
  <c r="H40" i="3" s="1"/>
  <c r="J43" i="3"/>
  <c r="G43" i="3"/>
  <c r="H43" i="3" s="1"/>
  <c r="J45" i="3"/>
  <c r="G45" i="3"/>
  <c r="H45" i="3" s="1"/>
  <c r="J41" i="3"/>
  <c r="G41" i="3"/>
  <c r="H41" i="3" s="1"/>
  <c r="J39" i="3"/>
  <c r="G39" i="3"/>
  <c r="H39" i="3" s="1"/>
  <c r="J42" i="3"/>
  <c r="G42" i="3"/>
  <c r="H42" i="3" s="1"/>
  <c r="J38" i="3"/>
  <c r="G38" i="3"/>
  <c r="H38" i="3" s="1"/>
  <c r="G37" i="3"/>
  <c r="H37" i="3" s="1"/>
  <c r="G36" i="3"/>
  <c r="H36" i="3" s="1"/>
  <c r="J35" i="3"/>
  <c r="G35" i="3"/>
  <c r="H35" i="3" s="1"/>
  <c r="J34" i="3"/>
  <c r="G34" i="3"/>
  <c r="H34" i="3" s="1"/>
  <c r="J32" i="3"/>
  <c r="G32" i="3"/>
  <c r="H32" i="3" s="1"/>
  <c r="K32" i="3" s="1"/>
  <c r="J33" i="3"/>
  <c r="G33" i="3"/>
  <c r="H33" i="3" s="1"/>
  <c r="J28" i="3"/>
  <c r="G28" i="3"/>
  <c r="H28" i="3" s="1"/>
  <c r="J27" i="3"/>
  <c r="G27" i="3"/>
  <c r="H27" i="3" s="1"/>
  <c r="J23" i="3"/>
  <c r="G23" i="3"/>
  <c r="H23" i="3" s="1"/>
  <c r="J26" i="3"/>
  <c r="G26" i="3"/>
  <c r="H26" i="3" s="1"/>
  <c r="J24" i="3"/>
  <c r="G24" i="3"/>
  <c r="H24" i="3" s="1"/>
  <c r="J25" i="3"/>
  <c r="G25" i="3"/>
  <c r="H25" i="3" s="1"/>
  <c r="J20" i="3"/>
  <c r="G20" i="3"/>
  <c r="H20" i="3" s="1"/>
  <c r="K20" i="3" s="1"/>
  <c r="J22" i="3"/>
  <c r="G22" i="3"/>
  <c r="H22" i="3" s="1"/>
  <c r="J18" i="3"/>
  <c r="G18" i="3"/>
  <c r="H18" i="3" s="1"/>
  <c r="J19" i="3"/>
  <c r="G19" i="3"/>
  <c r="H19" i="3" s="1"/>
  <c r="J21" i="3"/>
  <c r="G21" i="3"/>
  <c r="H21" i="3" s="1"/>
  <c r="K21" i="3" s="1"/>
  <c r="J17" i="3"/>
  <c r="G17" i="3"/>
  <c r="H17" i="3" s="1"/>
  <c r="J13" i="3"/>
  <c r="G13" i="3"/>
  <c r="H13" i="3" s="1"/>
  <c r="K13" i="3" s="1"/>
  <c r="J15" i="3"/>
  <c r="G15" i="3"/>
  <c r="H15" i="3" s="1"/>
  <c r="K15" i="3" s="1"/>
  <c r="J12" i="3"/>
  <c r="H12" i="3"/>
  <c r="G12" i="3"/>
  <c r="J14" i="3"/>
  <c r="G14" i="3"/>
  <c r="H14" i="3" s="1"/>
  <c r="J16" i="3"/>
  <c r="G16" i="3"/>
  <c r="H16" i="3" s="1"/>
  <c r="G11" i="3"/>
  <c r="H11" i="3" s="1"/>
  <c r="G10" i="3"/>
  <c r="H10" i="3" s="1"/>
  <c r="J8" i="3"/>
  <c r="G8" i="3"/>
  <c r="H8" i="3" s="1"/>
  <c r="J6" i="3"/>
  <c r="G6" i="3"/>
  <c r="H6" i="3" s="1"/>
  <c r="J7" i="3"/>
  <c r="G7" i="3"/>
  <c r="H7" i="3" s="1"/>
  <c r="J5" i="3"/>
  <c r="G5" i="3"/>
  <c r="H5" i="3" s="1"/>
  <c r="J9" i="3"/>
  <c r="G9" i="3"/>
  <c r="H9" i="3" s="1"/>
  <c r="J4" i="3"/>
  <c r="G4" i="3"/>
  <c r="H4" i="3" s="1"/>
  <c r="K4" i="3" l="1"/>
  <c r="K34" i="3"/>
  <c r="K35" i="3"/>
  <c r="K42" i="3"/>
  <c r="K43" i="3"/>
  <c r="K55" i="3"/>
  <c r="K59" i="3"/>
  <c r="K60" i="3"/>
  <c r="K29" i="3"/>
  <c r="K12" i="3"/>
  <c r="K9" i="3"/>
  <c r="K5" i="3"/>
  <c r="K6" i="3"/>
  <c r="K25" i="3"/>
  <c r="K24" i="3"/>
  <c r="K23" i="3"/>
  <c r="K40" i="3"/>
  <c r="K53" i="3"/>
  <c r="K51" i="3"/>
  <c r="K49" i="3"/>
  <c r="K62" i="3"/>
  <c r="K64" i="3"/>
  <c r="K63" i="3"/>
  <c r="K78" i="3"/>
  <c r="K30" i="3"/>
  <c r="K8" i="3"/>
  <c r="K16" i="3"/>
  <c r="K19" i="3"/>
  <c r="K18" i="3"/>
  <c r="K27" i="3"/>
  <c r="K28" i="3"/>
  <c r="K39" i="3"/>
  <c r="K41" i="3"/>
  <c r="K44" i="3"/>
  <c r="K50" i="3"/>
  <c r="K57" i="3"/>
  <c r="K58" i="3"/>
  <c r="K69" i="3"/>
  <c r="K67" i="3"/>
  <c r="K74" i="3"/>
  <c r="K75" i="3"/>
  <c r="K79" i="3"/>
  <c r="K7" i="3"/>
  <c r="K14" i="3"/>
  <c r="K17" i="3"/>
  <c r="K22" i="3"/>
  <c r="K26" i="3"/>
  <c r="K33" i="3"/>
  <c r="K38" i="3"/>
  <c r="K45" i="3"/>
  <c r="K46" i="3"/>
  <c r="K52" i="3"/>
  <c r="K56" i="3"/>
  <c r="K61" i="3"/>
  <c r="K65" i="3"/>
  <c r="K66" i="3"/>
  <c r="K71" i="3"/>
  <c r="K76" i="3"/>
  <c r="K80" i="3"/>
</calcChain>
</file>

<file path=xl/sharedStrings.xml><?xml version="1.0" encoding="utf-8"?>
<sst xmlns="http://schemas.openxmlformats.org/spreadsheetml/2006/main" count="334" uniqueCount="189">
  <si>
    <t>姓名</t>
  </si>
  <si>
    <t>报考单位</t>
  </si>
  <si>
    <t>报考岗位</t>
  </si>
  <si>
    <t>准考证号</t>
  </si>
  <si>
    <t>80101贵阳市第一中学</t>
  </si>
  <si>
    <t>01教师</t>
  </si>
  <si>
    <t>吴冬梅</t>
  </si>
  <si>
    <t>10101092513</t>
  </si>
  <si>
    <t>赵庆莉</t>
  </si>
  <si>
    <t>10101091214</t>
  </si>
  <si>
    <t>温芳</t>
  </si>
  <si>
    <t>10101092027</t>
  </si>
  <si>
    <t>张开正</t>
  </si>
  <si>
    <t>10101090224</t>
  </si>
  <si>
    <t>毛君艳</t>
  </si>
  <si>
    <t>10101091226</t>
  </si>
  <si>
    <t>陈莉</t>
  </si>
  <si>
    <t>10101090108</t>
  </si>
  <si>
    <t>谢俊丽</t>
  </si>
  <si>
    <t>10101091106</t>
  </si>
  <si>
    <t>韩磊</t>
  </si>
  <si>
    <t>10101092028</t>
  </si>
  <si>
    <t>龚桂云</t>
  </si>
  <si>
    <t>02教师</t>
  </si>
  <si>
    <t>10101091823</t>
  </si>
  <si>
    <t>吴娇兰</t>
  </si>
  <si>
    <t>10101092216</t>
  </si>
  <si>
    <t>张琴</t>
  </si>
  <si>
    <t>10101090603</t>
  </si>
  <si>
    <t>朱小花</t>
  </si>
  <si>
    <t>10101091224</t>
  </si>
  <si>
    <t>罗帅</t>
  </si>
  <si>
    <t>10101091013</t>
  </si>
  <si>
    <t>李承著</t>
  </si>
  <si>
    <t>03实验室教师</t>
  </si>
  <si>
    <t>10101091413</t>
  </si>
  <si>
    <t>李文燕</t>
  </si>
  <si>
    <t>10101091901</t>
  </si>
  <si>
    <t>刘梦姝</t>
  </si>
  <si>
    <t>10101091216</t>
  </si>
  <si>
    <t>王绵绵</t>
  </si>
  <si>
    <t>10101091230</t>
  </si>
  <si>
    <t>陈艳梅</t>
  </si>
  <si>
    <t>10101090215</t>
  </si>
  <si>
    <t>陈雁</t>
  </si>
  <si>
    <t>10101091811</t>
  </si>
  <si>
    <t>李正容</t>
  </si>
  <si>
    <t>04实验室教师</t>
  </si>
  <si>
    <t>10101091212</t>
  </si>
  <si>
    <t>彭婷</t>
  </si>
  <si>
    <t>10101090317</t>
  </si>
  <si>
    <t>刘雪梅</t>
  </si>
  <si>
    <t>10101090826</t>
  </si>
  <si>
    <t>彭丽丹</t>
  </si>
  <si>
    <t>10101091707</t>
  </si>
  <si>
    <t>邓加鸿</t>
  </si>
  <si>
    <t>10101090801</t>
  </si>
  <si>
    <t>吴倩</t>
  </si>
  <si>
    <t>10101092410</t>
  </si>
  <si>
    <t>80103贵阳市女子职业学校</t>
  </si>
  <si>
    <t>01烹饪教师</t>
  </si>
  <si>
    <t>杨绍宇</t>
  </si>
  <si>
    <t>10101090325</t>
  </si>
  <si>
    <t>成伟</t>
  </si>
  <si>
    <t>10101092111</t>
  </si>
  <si>
    <t>姬玉成</t>
  </si>
  <si>
    <t>10101090104</t>
  </si>
  <si>
    <t>赵唯先</t>
  </si>
  <si>
    <t>10101091523</t>
  </si>
  <si>
    <t>庞小攀</t>
  </si>
  <si>
    <t>10101091001</t>
  </si>
  <si>
    <t>蔡林玻</t>
  </si>
  <si>
    <t>10101090105</t>
  </si>
  <si>
    <t>路晨曦</t>
  </si>
  <si>
    <t>02美容美发与形象设计教师</t>
  </si>
  <si>
    <t>10101090610</t>
  </si>
  <si>
    <t>何媛媛</t>
  </si>
  <si>
    <t>10101091824</t>
  </si>
  <si>
    <t>刘玉</t>
  </si>
  <si>
    <t>10101091112</t>
  </si>
  <si>
    <t>张小霞</t>
  </si>
  <si>
    <t>10101091818</t>
  </si>
  <si>
    <t>方敏</t>
  </si>
  <si>
    <t>10101091814</t>
  </si>
  <si>
    <t>方春分</t>
  </si>
  <si>
    <t>10101090517</t>
  </si>
  <si>
    <t>涂爽</t>
  </si>
  <si>
    <t>10101091220</t>
  </si>
  <si>
    <t>杨建群</t>
  </si>
  <si>
    <t>10101091412</t>
  </si>
  <si>
    <t>杜其芮</t>
  </si>
  <si>
    <t>10101092223</t>
  </si>
  <si>
    <t>陈珊</t>
  </si>
  <si>
    <t>10101090809</t>
  </si>
  <si>
    <t>崔凤华</t>
    <phoneticPr fontId="4" type="noConversion"/>
  </si>
  <si>
    <t>10101090426</t>
  </si>
  <si>
    <t>孟育琴</t>
  </si>
  <si>
    <t>03体育教师</t>
  </si>
  <si>
    <t>10101092105</t>
  </si>
  <si>
    <t>赵龙亚</t>
  </si>
  <si>
    <t>10101090109</t>
  </si>
  <si>
    <t>李小方</t>
  </si>
  <si>
    <t>10101090114</t>
  </si>
  <si>
    <t>谢仁进</t>
  </si>
  <si>
    <t>10101091113</t>
  </si>
  <si>
    <t>何润清</t>
  </si>
  <si>
    <t>10101090106</t>
  </si>
  <si>
    <t>程前想</t>
  </si>
  <si>
    <t>10101092128</t>
  </si>
  <si>
    <t>寿先辉</t>
  </si>
  <si>
    <t>04户外拓展教师</t>
  </si>
  <si>
    <t>10101090616</t>
  </si>
  <si>
    <t>罗付刚</t>
  </si>
  <si>
    <t>10101090813</t>
  </si>
  <si>
    <t>张潇月</t>
  </si>
  <si>
    <t>05市场营销教师</t>
  </si>
  <si>
    <t>10101092226</t>
  </si>
  <si>
    <t>朱灵敏</t>
  </si>
  <si>
    <t>10101092004</t>
  </si>
  <si>
    <t>周志乐</t>
  </si>
  <si>
    <t>10101092329</t>
  </si>
  <si>
    <t>韩密</t>
  </si>
  <si>
    <t>10101090127</t>
  </si>
  <si>
    <t>李慧</t>
  </si>
  <si>
    <t>10101091010</t>
  </si>
  <si>
    <t>陈青</t>
  </si>
  <si>
    <t>10101091405</t>
  </si>
  <si>
    <t>明亚兰</t>
  </si>
  <si>
    <t>06计算机教师</t>
  </si>
  <si>
    <t>10101091920</t>
  </si>
  <si>
    <t>何彩玲</t>
  </si>
  <si>
    <t>10101090228</t>
  </si>
  <si>
    <t>王珊</t>
  </si>
  <si>
    <t>10101091126</t>
  </si>
  <si>
    <t>陈白雪</t>
  </si>
  <si>
    <t>10101090629</t>
  </si>
  <si>
    <t>蒙扬</t>
  </si>
  <si>
    <t>10101091827</t>
  </si>
  <si>
    <t>陈振辉</t>
  </si>
  <si>
    <t>10101091314</t>
  </si>
  <si>
    <t>孙萌新</t>
  </si>
  <si>
    <t>10101092427</t>
  </si>
  <si>
    <t>80104贵阳市第四十五中学（原贵阳市工读学校）</t>
  </si>
  <si>
    <t>01初中政治教师</t>
  </si>
  <si>
    <t>郑康</t>
  </si>
  <si>
    <t>10101091720</t>
  </si>
  <si>
    <t>李曦晨</t>
  </si>
  <si>
    <t>10101092319</t>
  </si>
  <si>
    <t>李承骋</t>
  </si>
  <si>
    <t>10101091601</t>
  </si>
  <si>
    <t>李朝江</t>
  </si>
  <si>
    <t>10101090411</t>
  </si>
  <si>
    <t>付江林</t>
  </si>
  <si>
    <t>02初中数学教师</t>
  </si>
  <si>
    <t>10101090902</t>
  </si>
  <si>
    <t>阳赟</t>
  </si>
  <si>
    <t>10101091207</t>
  </si>
  <si>
    <t>03初中音乐教师</t>
  </si>
  <si>
    <t>詹婷</t>
  </si>
  <si>
    <t>10101092315</t>
  </si>
  <si>
    <t>石秋诗</t>
  </si>
  <si>
    <t>10101091202</t>
  </si>
  <si>
    <t>张龙凤</t>
  </si>
  <si>
    <t>10101091710</t>
  </si>
  <si>
    <t>杨熙尧</t>
  </si>
  <si>
    <t>10101092002</t>
  </si>
  <si>
    <t>何初德</t>
  </si>
  <si>
    <t>10101090930</t>
  </si>
  <si>
    <t>王飞</t>
  </si>
  <si>
    <t>10101090417</t>
  </si>
  <si>
    <t>序号</t>
    <phoneticPr fontId="1" type="noConversion"/>
  </si>
  <si>
    <t>罗仲雄</t>
  </si>
  <si>
    <t>80102贵阳市民族中学</t>
  </si>
  <si>
    <t>01高中音乐教师</t>
  </si>
  <si>
    <t>10101091123</t>
  </si>
  <si>
    <t>杨令飞</t>
  </si>
  <si>
    <t>10101092408</t>
  </si>
  <si>
    <t>吴承福</t>
  </si>
  <si>
    <t>10101091916</t>
  </si>
  <si>
    <t>备注</t>
    <phoneticPr fontId="1" type="noConversion"/>
  </si>
  <si>
    <t>笔试成绩
（150分制）</t>
    <phoneticPr fontId="1" type="noConversion"/>
  </si>
  <si>
    <t>笔试成绩
（100分制）</t>
    <phoneticPr fontId="1" type="noConversion"/>
  </si>
  <si>
    <t>笔试成绩占
总成绩40%</t>
    <phoneticPr fontId="1" type="noConversion"/>
  </si>
  <si>
    <t>试教成绩
（100分制）</t>
    <phoneticPr fontId="1" type="noConversion"/>
  </si>
  <si>
    <t>试教成绩占总成绩60%</t>
    <phoneticPr fontId="1" type="noConversion"/>
  </si>
  <si>
    <t>总成绩
（100分制）</t>
    <phoneticPr fontId="1" type="noConversion"/>
  </si>
  <si>
    <t>缺考</t>
    <phoneticPr fontId="1" type="noConversion"/>
  </si>
  <si>
    <t>附件1：</t>
    <phoneticPr fontId="4" type="noConversion"/>
  </si>
  <si>
    <t>贵阳市教育局直属学校2018年统一公开招聘中小学、幼儿园教师试教成绩及总成绩公示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</si>
</sst>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F10" sqref="F10"/>
    </sheetView>
  </sheetViews>
  <sheetFormatPr defaultColWidth="9" defaultRowHeight="13.5" x14ac:dyDescent="0.15"/>
  <cols>
    <col min="1" max="1" width="9" style="8"/>
    <col min="2" max="2" width="8.625" customWidth="1"/>
    <col min="3" max="3" width="25.25" customWidth="1"/>
    <col min="4" max="4" width="25.75" customWidth="1"/>
    <col min="5" max="5" width="15.25" customWidth="1"/>
    <col min="6" max="7" width="17.875" customWidth="1"/>
    <col min="8" max="8" width="12.625" bestFit="1" customWidth="1"/>
    <col min="9" max="11" width="14.375" customWidth="1"/>
    <col min="12" max="12" width="13" style="12" customWidth="1"/>
  </cols>
  <sheetData>
    <row r="1" spans="1:12" x14ac:dyDescent="0.15">
      <c r="A1" s="8" t="s">
        <v>187</v>
      </c>
    </row>
    <row r="2" spans="1:12" ht="38.25" customHeight="1" x14ac:dyDescent="0.15">
      <c r="A2" s="43" t="s">
        <v>188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s="1" customFormat="1" ht="28.5" x14ac:dyDescent="0.15">
      <c r="A3" s="10" t="s">
        <v>170</v>
      </c>
      <c r="B3" s="4" t="s">
        <v>0</v>
      </c>
      <c r="C3" s="5" t="s">
        <v>1</v>
      </c>
      <c r="D3" s="5" t="s">
        <v>2</v>
      </c>
      <c r="E3" s="4" t="s">
        <v>3</v>
      </c>
      <c r="F3" s="15" t="s">
        <v>180</v>
      </c>
      <c r="G3" s="15" t="s">
        <v>181</v>
      </c>
      <c r="H3" s="15" t="s">
        <v>182</v>
      </c>
      <c r="I3" s="15" t="s">
        <v>183</v>
      </c>
      <c r="J3" s="15" t="s">
        <v>184</v>
      </c>
      <c r="K3" s="15" t="s">
        <v>185</v>
      </c>
      <c r="L3" s="4" t="s">
        <v>179</v>
      </c>
    </row>
    <row r="4" spans="1:12" s="8" customFormat="1" ht="17.25" customHeight="1" x14ac:dyDescent="0.15">
      <c r="A4" s="2">
        <v>1</v>
      </c>
      <c r="B4" s="6" t="s">
        <v>6</v>
      </c>
      <c r="C4" s="7" t="s">
        <v>4</v>
      </c>
      <c r="D4" s="7" t="s">
        <v>5</v>
      </c>
      <c r="E4" s="6" t="s">
        <v>7</v>
      </c>
      <c r="F4" s="6">
        <v>130</v>
      </c>
      <c r="G4" s="16">
        <f t="shared" ref="G4:G35" si="0">F4*2/3</f>
        <v>86.666666666666671</v>
      </c>
      <c r="H4" s="16">
        <f t="shared" ref="H4:H35" si="1">G4*0.4</f>
        <v>34.666666666666671</v>
      </c>
      <c r="I4" s="16">
        <v>85.2</v>
      </c>
      <c r="J4" s="16">
        <f t="shared" ref="J4:J9" si="2">I4*0.6</f>
        <v>51.12</v>
      </c>
      <c r="K4" s="16">
        <f t="shared" ref="K4:K9" si="3">H4+J4</f>
        <v>85.786666666666662</v>
      </c>
      <c r="L4" s="11"/>
    </row>
    <row r="5" spans="1:12" s="8" customFormat="1" ht="17.25" customHeight="1" x14ac:dyDescent="0.15">
      <c r="A5" s="2">
        <v>2</v>
      </c>
      <c r="B5" s="6" t="s">
        <v>10</v>
      </c>
      <c r="C5" s="7" t="s">
        <v>4</v>
      </c>
      <c r="D5" s="7" t="s">
        <v>5</v>
      </c>
      <c r="E5" s="6" t="s">
        <v>11</v>
      </c>
      <c r="F5" s="6">
        <v>126</v>
      </c>
      <c r="G5" s="16">
        <f t="shared" si="0"/>
        <v>84</v>
      </c>
      <c r="H5" s="16">
        <f t="shared" si="1"/>
        <v>33.6</v>
      </c>
      <c r="I5" s="16">
        <v>79.599999999999994</v>
      </c>
      <c r="J5" s="16">
        <f t="shared" si="2"/>
        <v>47.76</v>
      </c>
      <c r="K5" s="16">
        <f t="shared" si="3"/>
        <v>81.36</v>
      </c>
      <c r="L5" s="11"/>
    </row>
    <row r="6" spans="1:12" s="8" customFormat="1" ht="17.25" customHeight="1" x14ac:dyDescent="0.15">
      <c r="A6" s="2">
        <v>3</v>
      </c>
      <c r="B6" s="6" t="s">
        <v>14</v>
      </c>
      <c r="C6" s="7" t="s">
        <v>4</v>
      </c>
      <c r="D6" s="7" t="s">
        <v>5</v>
      </c>
      <c r="E6" s="6" t="s">
        <v>15</v>
      </c>
      <c r="F6" s="6">
        <v>121</v>
      </c>
      <c r="G6" s="16">
        <f t="shared" si="0"/>
        <v>80.666666666666671</v>
      </c>
      <c r="H6" s="16">
        <f t="shared" si="1"/>
        <v>32.266666666666673</v>
      </c>
      <c r="I6" s="16">
        <v>79.2</v>
      </c>
      <c r="J6" s="16">
        <f t="shared" si="2"/>
        <v>47.52</v>
      </c>
      <c r="K6" s="16">
        <f t="shared" si="3"/>
        <v>79.786666666666676</v>
      </c>
      <c r="L6" s="11"/>
    </row>
    <row r="7" spans="1:12" s="8" customFormat="1" ht="17.25" customHeight="1" x14ac:dyDescent="0.15">
      <c r="A7" s="2">
        <v>4</v>
      </c>
      <c r="B7" s="6" t="s">
        <v>12</v>
      </c>
      <c r="C7" s="7" t="s">
        <v>4</v>
      </c>
      <c r="D7" s="7" t="s">
        <v>5</v>
      </c>
      <c r="E7" s="6" t="s">
        <v>13</v>
      </c>
      <c r="F7" s="6">
        <v>121</v>
      </c>
      <c r="G7" s="16">
        <f t="shared" si="0"/>
        <v>80.666666666666671</v>
      </c>
      <c r="H7" s="16">
        <f t="shared" si="1"/>
        <v>32.266666666666673</v>
      </c>
      <c r="I7" s="16">
        <v>78.599999999999994</v>
      </c>
      <c r="J7" s="16">
        <f t="shared" si="2"/>
        <v>47.16</v>
      </c>
      <c r="K7" s="16">
        <f t="shared" si="3"/>
        <v>79.426666666666677</v>
      </c>
      <c r="L7" s="11"/>
    </row>
    <row r="8" spans="1:12" s="8" customFormat="1" ht="17.25" customHeight="1" x14ac:dyDescent="0.15">
      <c r="A8" s="2">
        <v>5</v>
      </c>
      <c r="B8" s="6" t="s">
        <v>16</v>
      </c>
      <c r="C8" s="7" t="s">
        <v>4</v>
      </c>
      <c r="D8" s="7" t="s">
        <v>5</v>
      </c>
      <c r="E8" s="6" t="s">
        <v>17</v>
      </c>
      <c r="F8" s="6">
        <v>120</v>
      </c>
      <c r="G8" s="16">
        <f t="shared" si="0"/>
        <v>80</v>
      </c>
      <c r="H8" s="16">
        <f t="shared" si="1"/>
        <v>32</v>
      </c>
      <c r="I8" s="16">
        <v>77.599999999999994</v>
      </c>
      <c r="J8" s="16">
        <f t="shared" si="2"/>
        <v>46.559999999999995</v>
      </c>
      <c r="K8" s="16">
        <f t="shared" si="3"/>
        <v>78.56</v>
      </c>
      <c r="L8" s="11"/>
    </row>
    <row r="9" spans="1:12" s="8" customFormat="1" ht="17.25" customHeight="1" x14ac:dyDescent="0.15">
      <c r="A9" s="2">
        <v>6</v>
      </c>
      <c r="B9" s="6" t="s">
        <v>8</v>
      </c>
      <c r="C9" s="7" t="s">
        <v>4</v>
      </c>
      <c r="D9" s="7" t="s">
        <v>5</v>
      </c>
      <c r="E9" s="6" t="s">
        <v>9</v>
      </c>
      <c r="F9" s="6">
        <v>126</v>
      </c>
      <c r="G9" s="16">
        <f t="shared" si="0"/>
        <v>84</v>
      </c>
      <c r="H9" s="16">
        <f t="shared" si="1"/>
        <v>33.6</v>
      </c>
      <c r="I9" s="16">
        <v>74.400000000000006</v>
      </c>
      <c r="J9" s="16">
        <f t="shared" si="2"/>
        <v>44.64</v>
      </c>
      <c r="K9" s="16">
        <f t="shared" si="3"/>
        <v>78.240000000000009</v>
      </c>
      <c r="L9" s="11"/>
    </row>
    <row r="10" spans="1:12" s="8" customFormat="1" ht="17.25" customHeight="1" x14ac:dyDescent="0.15">
      <c r="A10" s="2">
        <v>7</v>
      </c>
      <c r="B10" s="6" t="s">
        <v>18</v>
      </c>
      <c r="C10" s="7" t="s">
        <v>4</v>
      </c>
      <c r="D10" s="7" t="s">
        <v>5</v>
      </c>
      <c r="E10" s="6" t="s">
        <v>19</v>
      </c>
      <c r="F10" s="6">
        <v>120</v>
      </c>
      <c r="G10" s="16">
        <f t="shared" si="0"/>
        <v>80</v>
      </c>
      <c r="H10" s="16">
        <f t="shared" si="1"/>
        <v>32</v>
      </c>
      <c r="I10" s="16" t="s">
        <v>186</v>
      </c>
      <c r="J10" s="16"/>
      <c r="K10" s="16"/>
      <c r="L10" s="11"/>
    </row>
    <row r="11" spans="1:12" s="8" customFormat="1" ht="17.25" customHeight="1" thickBot="1" x14ac:dyDescent="0.2">
      <c r="A11" s="2">
        <v>8</v>
      </c>
      <c r="B11" s="27" t="s">
        <v>20</v>
      </c>
      <c r="C11" s="28" t="s">
        <v>4</v>
      </c>
      <c r="D11" s="28" t="s">
        <v>5</v>
      </c>
      <c r="E11" s="27" t="s">
        <v>21</v>
      </c>
      <c r="F11" s="27">
        <v>120</v>
      </c>
      <c r="G11" s="29">
        <f t="shared" si="0"/>
        <v>80</v>
      </c>
      <c r="H11" s="29">
        <f t="shared" si="1"/>
        <v>32</v>
      </c>
      <c r="I11" s="29" t="s">
        <v>186</v>
      </c>
      <c r="J11" s="29"/>
      <c r="K11" s="29"/>
      <c r="L11" s="30"/>
    </row>
    <row r="12" spans="1:12" s="8" customFormat="1" ht="17.25" customHeight="1" thickTop="1" x14ac:dyDescent="0.15">
      <c r="A12" s="2">
        <v>9</v>
      </c>
      <c r="B12" s="23" t="s">
        <v>27</v>
      </c>
      <c r="C12" s="24" t="s">
        <v>4</v>
      </c>
      <c r="D12" s="24" t="s">
        <v>23</v>
      </c>
      <c r="E12" s="23" t="s">
        <v>28</v>
      </c>
      <c r="F12" s="23">
        <v>132</v>
      </c>
      <c r="G12" s="25">
        <f t="shared" si="0"/>
        <v>88</v>
      </c>
      <c r="H12" s="25">
        <f t="shared" si="1"/>
        <v>35.200000000000003</v>
      </c>
      <c r="I12" s="25">
        <v>82.8</v>
      </c>
      <c r="J12" s="25">
        <f t="shared" ref="J12:J30" si="4">I12*0.6</f>
        <v>49.68</v>
      </c>
      <c r="K12" s="25">
        <f t="shared" ref="K12:K30" si="5">H12+J12</f>
        <v>84.88</v>
      </c>
      <c r="L12" s="26"/>
    </row>
    <row r="13" spans="1:12" s="8" customFormat="1" ht="17.25" customHeight="1" x14ac:dyDescent="0.15">
      <c r="A13" s="2">
        <v>10</v>
      </c>
      <c r="B13" s="6" t="s">
        <v>31</v>
      </c>
      <c r="C13" s="7" t="s">
        <v>4</v>
      </c>
      <c r="D13" s="7" t="s">
        <v>23</v>
      </c>
      <c r="E13" s="6" t="s">
        <v>32</v>
      </c>
      <c r="F13" s="6">
        <v>128</v>
      </c>
      <c r="G13" s="16">
        <f t="shared" si="0"/>
        <v>85.333333333333329</v>
      </c>
      <c r="H13" s="16">
        <f t="shared" si="1"/>
        <v>34.133333333333333</v>
      </c>
      <c r="I13" s="16">
        <v>84.4</v>
      </c>
      <c r="J13" s="16">
        <f t="shared" si="4"/>
        <v>50.64</v>
      </c>
      <c r="K13" s="16">
        <f t="shared" si="5"/>
        <v>84.773333333333341</v>
      </c>
      <c r="L13" s="11"/>
    </row>
    <row r="14" spans="1:12" s="8" customFormat="1" ht="17.25" customHeight="1" x14ac:dyDescent="0.15">
      <c r="A14" s="2">
        <v>11</v>
      </c>
      <c r="B14" s="6" t="s">
        <v>25</v>
      </c>
      <c r="C14" s="7" t="s">
        <v>4</v>
      </c>
      <c r="D14" s="7" t="s">
        <v>23</v>
      </c>
      <c r="E14" s="6" t="s">
        <v>26</v>
      </c>
      <c r="F14" s="6">
        <v>133</v>
      </c>
      <c r="G14" s="16">
        <f t="shared" si="0"/>
        <v>88.666666666666671</v>
      </c>
      <c r="H14" s="16">
        <f t="shared" si="1"/>
        <v>35.466666666666669</v>
      </c>
      <c r="I14" s="16">
        <v>80.8</v>
      </c>
      <c r="J14" s="16">
        <f t="shared" si="4"/>
        <v>48.48</v>
      </c>
      <c r="K14" s="16">
        <f t="shared" si="5"/>
        <v>83.946666666666658</v>
      </c>
      <c r="L14" s="11"/>
    </row>
    <row r="15" spans="1:12" s="8" customFormat="1" ht="17.25" customHeight="1" x14ac:dyDescent="0.15">
      <c r="A15" s="2">
        <v>12</v>
      </c>
      <c r="B15" s="6" t="s">
        <v>29</v>
      </c>
      <c r="C15" s="7" t="s">
        <v>4</v>
      </c>
      <c r="D15" s="7" t="s">
        <v>23</v>
      </c>
      <c r="E15" s="6" t="s">
        <v>30</v>
      </c>
      <c r="F15" s="6">
        <v>129</v>
      </c>
      <c r="G15" s="16">
        <f t="shared" si="0"/>
        <v>86</v>
      </c>
      <c r="H15" s="16">
        <f t="shared" si="1"/>
        <v>34.4</v>
      </c>
      <c r="I15" s="16">
        <v>75.599999999999994</v>
      </c>
      <c r="J15" s="16">
        <f t="shared" si="4"/>
        <v>45.359999999999992</v>
      </c>
      <c r="K15" s="16">
        <f t="shared" si="5"/>
        <v>79.759999999999991</v>
      </c>
      <c r="L15" s="11"/>
    </row>
    <row r="16" spans="1:12" s="8" customFormat="1" ht="17.25" customHeight="1" thickBot="1" x14ac:dyDescent="0.2">
      <c r="A16" s="2">
        <v>13</v>
      </c>
      <c r="B16" s="27" t="s">
        <v>22</v>
      </c>
      <c r="C16" s="28" t="s">
        <v>4</v>
      </c>
      <c r="D16" s="28" t="s">
        <v>23</v>
      </c>
      <c r="E16" s="27" t="s">
        <v>24</v>
      </c>
      <c r="F16" s="27">
        <v>133</v>
      </c>
      <c r="G16" s="29">
        <f t="shared" si="0"/>
        <v>88.666666666666671</v>
      </c>
      <c r="H16" s="29">
        <f t="shared" si="1"/>
        <v>35.466666666666669</v>
      </c>
      <c r="I16" s="29">
        <v>72.400000000000006</v>
      </c>
      <c r="J16" s="29">
        <f t="shared" si="4"/>
        <v>43.440000000000005</v>
      </c>
      <c r="K16" s="29">
        <f t="shared" si="5"/>
        <v>78.906666666666666</v>
      </c>
      <c r="L16" s="30"/>
    </row>
    <row r="17" spans="1:12" s="8" customFormat="1" ht="17.25" customHeight="1" thickTop="1" x14ac:dyDescent="0.15">
      <c r="A17" s="2">
        <v>14</v>
      </c>
      <c r="B17" s="23" t="s">
        <v>33</v>
      </c>
      <c r="C17" s="24" t="s">
        <v>4</v>
      </c>
      <c r="D17" s="24" t="s">
        <v>34</v>
      </c>
      <c r="E17" s="23" t="s">
        <v>35</v>
      </c>
      <c r="F17" s="23">
        <v>129</v>
      </c>
      <c r="G17" s="25">
        <f t="shared" si="0"/>
        <v>86</v>
      </c>
      <c r="H17" s="25">
        <f t="shared" si="1"/>
        <v>34.4</v>
      </c>
      <c r="I17" s="25">
        <v>89.2</v>
      </c>
      <c r="J17" s="25">
        <f t="shared" si="4"/>
        <v>53.52</v>
      </c>
      <c r="K17" s="25">
        <f t="shared" si="5"/>
        <v>87.92</v>
      </c>
      <c r="L17" s="26"/>
    </row>
    <row r="18" spans="1:12" s="8" customFormat="1" ht="17.25" customHeight="1" x14ac:dyDescent="0.15">
      <c r="A18" s="2">
        <v>15</v>
      </c>
      <c r="B18" s="6" t="s">
        <v>40</v>
      </c>
      <c r="C18" s="7" t="s">
        <v>4</v>
      </c>
      <c r="D18" s="7" t="s">
        <v>34</v>
      </c>
      <c r="E18" s="6" t="s">
        <v>41</v>
      </c>
      <c r="F18" s="6">
        <v>126</v>
      </c>
      <c r="G18" s="16">
        <f t="shared" si="0"/>
        <v>84</v>
      </c>
      <c r="H18" s="16">
        <f t="shared" si="1"/>
        <v>33.6</v>
      </c>
      <c r="I18" s="16">
        <v>86.2</v>
      </c>
      <c r="J18" s="16">
        <f t="shared" si="4"/>
        <v>51.72</v>
      </c>
      <c r="K18" s="16">
        <f t="shared" si="5"/>
        <v>85.32</v>
      </c>
      <c r="L18" s="11"/>
    </row>
    <row r="19" spans="1:12" s="8" customFormat="1" ht="17.25" customHeight="1" x14ac:dyDescent="0.15">
      <c r="A19" s="2">
        <v>16</v>
      </c>
      <c r="B19" s="6" t="s">
        <v>38</v>
      </c>
      <c r="C19" s="7" t="s">
        <v>4</v>
      </c>
      <c r="D19" s="7" t="s">
        <v>34</v>
      </c>
      <c r="E19" s="6" t="s">
        <v>39</v>
      </c>
      <c r="F19" s="6">
        <v>127</v>
      </c>
      <c r="G19" s="16">
        <f t="shared" si="0"/>
        <v>84.666666666666671</v>
      </c>
      <c r="H19" s="16">
        <f t="shared" si="1"/>
        <v>33.866666666666667</v>
      </c>
      <c r="I19" s="16">
        <v>85.4</v>
      </c>
      <c r="J19" s="16">
        <f t="shared" si="4"/>
        <v>51.24</v>
      </c>
      <c r="K19" s="16">
        <f t="shared" si="5"/>
        <v>85.106666666666669</v>
      </c>
      <c r="L19" s="11"/>
    </row>
    <row r="20" spans="1:12" s="8" customFormat="1" ht="17.25" customHeight="1" x14ac:dyDescent="0.15">
      <c r="A20" s="2">
        <v>17</v>
      </c>
      <c r="B20" s="6" t="s">
        <v>44</v>
      </c>
      <c r="C20" s="7" t="s">
        <v>4</v>
      </c>
      <c r="D20" s="7" t="s">
        <v>34</v>
      </c>
      <c r="E20" s="6" t="s">
        <v>45</v>
      </c>
      <c r="F20" s="6">
        <v>125</v>
      </c>
      <c r="G20" s="16">
        <f t="shared" si="0"/>
        <v>83.333333333333329</v>
      </c>
      <c r="H20" s="16">
        <f t="shared" si="1"/>
        <v>33.333333333333336</v>
      </c>
      <c r="I20" s="16">
        <v>85.6</v>
      </c>
      <c r="J20" s="16">
        <f t="shared" si="4"/>
        <v>51.359999999999992</v>
      </c>
      <c r="K20" s="16">
        <f t="shared" si="5"/>
        <v>84.693333333333328</v>
      </c>
      <c r="L20" s="11"/>
    </row>
    <row r="21" spans="1:12" s="8" customFormat="1" ht="17.25" customHeight="1" x14ac:dyDescent="0.15">
      <c r="A21" s="2">
        <v>18</v>
      </c>
      <c r="B21" s="6" t="s">
        <v>36</v>
      </c>
      <c r="C21" s="7" t="s">
        <v>4</v>
      </c>
      <c r="D21" s="7" t="s">
        <v>34</v>
      </c>
      <c r="E21" s="6" t="s">
        <v>37</v>
      </c>
      <c r="F21" s="6">
        <v>128</v>
      </c>
      <c r="G21" s="16">
        <f t="shared" si="0"/>
        <v>85.333333333333329</v>
      </c>
      <c r="H21" s="16">
        <f t="shared" si="1"/>
        <v>34.133333333333333</v>
      </c>
      <c r="I21" s="16">
        <v>73</v>
      </c>
      <c r="J21" s="16">
        <f t="shared" si="4"/>
        <v>43.8</v>
      </c>
      <c r="K21" s="16">
        <f t="shared" si="5"/>
        <v>77.933333333333337</v>
      </c>
      <c r="L21" s="11"/>
    </row>
    <row r="22" spans="1:12" s="8" customFormat="1" ht="17.25" customHeight="1" thickBot="1" x14ac:dyDescent="0.2">
      <c r="A22" s="2">
        <v>19</v>
      </c>
      <c r="B22" s="27" t="s">
        <v>42</v>
      </c>
      <c r="C22" s="28" t="s">
        <v>4</v>
      </c>
      <c r="D22" s="28" t="s">
        <v>34</v>
      </c>
      <c r="E22" s="27" t="s">
        <v>43</v>
      </c>
      <c r="F22" s="27">
        <v>125</v>
      </c>
      <c r="G22" s="29">
        <f t="shared" si="0"/>
        <v>83.333333333333329</v>
      </c>
      <c r="H22" s="29">
        <f t="shared" si="1"/>
        <v>33.333333333333336</v>
      </c>
      <c r="I22" s="29">
        <v>74.2</v>
      </c>
      <c r="J22" s="29">
        <f t="shared" si="4"/>
        <v>44.52</v>
      </c>
      <c r="K22" s="29">
        <f t="shared" si="5"/>
        <v>77.853333333333339</v>
      </c>
      <c r="L22" s="30"/>
    </row>
    <row r="23" spans="1:12" s="8" customFormat="1" ht="17.25" customHeight="1" thickTop="1" x14ac:dyDescent="0.15">
      <c r="A23" s="2">
        <v>20</v>
      </c>
      <c r="B23" s="23" t="s">
        <v>53</v>
      </c>
      <c r="C23" s="24" t="s">
        <v>4</v>
      </c>
      <c r="D23" s="24" t="s">
        <v>47</v>
      </c>
      <c r="E23" s="23" t="s">
        <v>54</v>
      </c>
      <c r="F23" s="23">
        <v>110</v>
      </c>
      <c r="G23" s="25">
        <f t="shared" si="0"/>
        <v>73.333333333333329</v>
      </c>
      <c r="H23" s="25">
        <f t="shared" si="1"/>
        <v>29.333333333333332</v>
      </c>
      <c r="I23" s="25">
        <v>83</v>
      </c>
      <c r="J23" s="25">
        <f t="shared" si="4"/>
        <v>49.8</v>
      </c>
      <c r="K23" s="25">
        <f t="shared" si="5"/>
        <v>79.133333333333326</v>
      </c>
      <c r="L23" s="26"/>
    </row>
    <row r="24" spans="1:12" s="8" customFormat="1" ht="17.25" customHeight="1" x14ac:dyDescent="0.15">
      <c r="A24" s="2">
        <v>21</v>
      </c>
      <c r="B24" s="6" t="s">
        <v>49</v>
      </c>
      <c r="C24" s="7" t="s">
        <v>4</v>
      </c>
      <c r="D24" s="7" t="s">
        <v>47</v>
      </c>
      <c r="E24" s="6" t="s">
        <v>50</v>
      </c>
      <c r="F24" s="6">
        <v>114</v>
      </c>
      <c r="G24" s="16">
        <f t="shared" si="0"/>
        <v>76</v>
      </c>
      <c r="H24" s="16">
        <f t="shared" si="1"/>
        <v>30.400000000000002</v>
      </c>
      <c r="I24" s="16">
        <v>80.2</v>
      </c>
      <c r="J24" s="16">
        <f t="shared" si="4"/>
        <v>48.12</v>
      </c>
      <c r="K24" s="16">
        <f t="shared" si="5"/>
        <v>78.52</v>
      </c>
      <c r="L24" s="11"/>
    </row>
    <row r="25" spans="1:12" s="8" customFormat="1" ht="17.25" customHeight="1" x14ac:dyDescent="0.15">
      <c r="A25" s="2">
        <v>22</v>
      </c>
      <c r="B25" s="6" t="s">
        <v>46</v>
      </c>
      <c r="C25" s="7" t="s">
        <v>4</v>
      </c>
      <c r="D25" s="7" t="s">
        <v>47</v>
      </c>
      <c r="E25" s="6" t="s">
        <v>48</v>
      </c>
      <c r="F25" s="6">
        <v>115</v>
      </c>
      <c r="G25" s="16">
        <f t="shared" si="0"/>
        <v>76.666666666666671</v>
      </c>
      <c r="H25" s="16">
        <f t="shared" si="1"/>
        <v>30.666666666666671</v>
      </c>
      <c r="I25" s="16">
        <v>79.599999999999994</v>
      </c>
      <c r="J25" s="16">
        <f t="shared" si="4"/>
        <v>47.76</v>
      </c>
      <c r="K25" s="16">
        <f t="shared" si="5"/>
        <v>78.426666666666677</v>
      </c>
      <c r="L25" s="11"/>
    </row>
    <row r="26" spans="1:12" s="8" customFormat="1" ht="17.25" customHeight="1" x14ac:dyDescent="0.15">
      <c r="A26" s="2">
        <v>23</v>
      </c>
      <c r="B26" s="6" t="s">
        <v>51</v>
      </c>
      <c r="C26" s="7" t="s">
        <v>4</v>
      </c>
      <c r="D26" s="7" t="s">
        <v>47</v>
      </c>
      <c r="E26" s="6" t="s">
        <v>52</v>
      </c>
      <c r="F26" s="6">
        <v>113</v>
      </c>
      <c r="G26" s="16">
        <f t="shared" si="0"/>
        <v>75.333333333333329</v>
      </c>
      <c r="H26" s="16">
        <f t="shared" si="1"/>
        <v>30.133333333333333</v>
      </c>
      <c r="I26" s="16">
        <v>80</v>
      </c>
      <c r="J26" s="16">
        <f t="shared" si="4"/>
        <v>48</v>
      </c>
      <c r="K26" s="16">
        <f t="shared" si="5"/>
        <v>78.133333333333326</v>
      </c>
      <c r="L26" s="11"/>
    </row>
    <row r="27" spans="1:12" s="8" customFormat="1" ht="17.25" customHeight="1" x14ac:dyDescent="0.15">
      <c r="A27" s="2">
        <v>24</v>
      </c>
      <c r="B27" s="6" t="s">
        <v>55</v>
      </c>
      <c r="C27" s="7" t="s">
        <v>4</v>
      </c>
      <c r="D27" s="7" t="s">
        <v>47</v>
      </c>
      <c r="E27" s="6" t="s">
        <v>56</v>
      </c>
      <c r="F27" s="6">
        <v>104</v>
      </c>
      <c r="G27" s="16">
        <f t="shared" si="0"/>
        <v>69.333333333333329</v>
      </c>
      <c r="H27" s="16">
        <f t="shared" si="1"/>
        <v>27.733333333333334</v>
      </c>
      <c r="I27" s="16">
        <v>75.599999999999994</v>
      </c>
      <c r="J27" s="16">
        <f t="shared" si="4"/>
        <v>45.359999999999992</v>
      </c>
      <c r="K27" s="16">
        <f t="shared" si="5"/>
        <v>73.093333333333334</v>
      </c>
      <c r="L27" s="11"/>
    </row>
    <row r="28" spans="1:12" s="8" customFormat="1" ht="17.25" customHeight="1" thickBot="1" x14ac:dyDescent="0.2">
      <c r="A28" s="2">
        <v>25</v>
      </c>
      <c r="B28" s="27" t="s">
        <v>57</v>
      </c>
      <c r="C28" s="28" t="s">
        <v>4</v>
      </c>
      <c r="D28" s="28" t="s">
        <v>47</v>
      </c>
      <c r="E28" s="27" t="s">
        <v>58</v>
      </c>
      <c r="F28" s="27">
        <v>104</v>
      </c>
      <c r="G28" s="29">
        <f t="shared" si="0"/>
        <v>69.333333333333329</v>
      </c>
      <c r="H28" s="29">
        <f t="shared" si="1"/>
        <v>27.733333333333334</v>
      </c>
      <c r="I28" s="29">
        <v>69.2</v>
      </c>
      <c r="J28" s="29">
        <f t="shared" si="4"/>
        <v>41.52</v>
      </c>
      <c r="K28" s="29">
        <f t="shared" si="5"/>
        <v>69.25333333333333</v>
      </c>
      <c r="L28" s="30"/>
    </row>
    <row r="29" spans="1:12" s="9" customFormat="1" ht="17.25" customHeight="1" thickTop="1" x14ac:dyDescent="0.15">
      <c r="A29" s="2">
        <v>26</v>
      </c>
      <c r="B29" s="31" t="s">
        <v>171</v>
      </c>
      <c r="C29" s="32" t="s">
        <v>172</v>
      </c>
      <c r="D29" s="32" t="s">
        <v>173</v>
      </c>
      <c r="E29" s="31" t="s">
        <v>174</v>
      </c>
      <c r="F29" s="31">
        <v>104</v>
      </c>
      <c r="G29" s="25">
        <f t="shared" si="0"/>
        <v>69.333333333333329</v>
      </c>
      <c r="H29" s="25">
        <f t="shared" si="1"/>
        <v>27.733333333333334</v>
      </c>
      <c r="I29" s="33">
        <v>87.2</v>
      </c>
      <c r="J29" s="25">
        <f t="shared" si="4"/>
        <v>52.32</v>
      </c>
      <c r="K29" s="25">
        <f t="shared" si="5"/>
        <v>80.053333333333342</v>
      </c>
      <c r="L29" s="34"/>
    </row>
    <row r="30" spans="1:12" s="9" customFormat="1" ht="17.25" customHeight="1" x14ac:dyDescent="0.15">
      <c r="A30" s="2">
        <v>27</v>
      </c>
      <c r="B30" s="3" t="s">
        <v>175</v>
      </c>
      <c r="C30" s="13" t="s">
        <v>172</v>
      </c>
      <c r="D30" s="13" t="s">
        <v>173</v>
      </c>
      <c r="E30" s="3" t="s">
        <v>176</v>
      </c>
      <c r="F30" s="3">
        <v>87</v>
      </c>
      <c r="G30" s="16">
        <f t="shared" si="0"/>
        <v>58</v>
      </c>
      <c r="H30" s="16">
        <f t="shared" si="1"/>
        <v>23.200000000000003</v>
      </c>
      <c r="I30" s="17">
        <v>78.599999999999994</v>
      </c>
      <c r="J30" s="16">
        <f t="shared" si="4"/>
        <v>47.16</v>
      </c>
      <c r="K30" s="16">
        <f t="shared" si="5"/>
        <v>70.36</v>
      </c>
      <c r="L30" s="14"/>
    </row>
    <row r="31" spans="1:12" s="9" customFormat="1" ht="17.25" customHeight="1" thickBot="1" x14ac:dyDescent="0.2">
      <c r="A31" s="2">
        <v>28</v>
      </c>
      <c r="B31" s="35" t="s">
        <v>177</v>
      </c>
      <c r="C31" s="36" t="s">
        <v>172</v>
      </c>
      <c r="D31" s="36" t="s">
        <v>173</v>
      </c>
      <c r="E31" s="35" t="s">
        <v>178</v>
      </c>
      <c r="F31" s="35">
        <v>77</v>
      </c>
      <c r="G31" s="29">
        <f t="shared" si="0"/>
        <v>51.333333333333336</v>
      </c>
      <c r="H31" s="29">
        <f t="shared" si="1"/>
        <v>20.533333333333335</v>
      </c>
      <c r="I31" s="37" t="s">
        <v>186</v>
      </c>
      <c r="J31" s="29"/>
      <c r="K31" s="29"/>
      <c r="L31" s="38"/>
    </row>
    <row r="32" spans="1:12" s="9" customFormat="1" ht="17.25" customHeight="1" thickTop="1" x14ac:dyDescent="0.15">
      <c r="A32" s="2">
        <v>29</v>
      </c>
      <c r="B32" s="23" t="s">
        <v>63</v>
      </c>
      <c r="C32" s="24" t="s">
        <v>59</v>
      </c>
      <c r="D32" s="24" t="s">
        <v>60</v>
      </c>
      <c r="E32" s="23" t="s">
        <v>64</v>
      </c>
      <c r="F32" s="23">
        <v>102</v>
      </c>
      <c r="G32" s="25">
        <f t="shared" si="0"/>
        <v>68</v>
      </c>
      <c r="H32" s="25">
        <f t="shared" si="1"/>
        <v>27.200000000000003</v>
      </c>
      <c r="I32" s="25">
        <v>85.4</v>
      </c>
      <c r="J32" s="25">
        <f>I32*0.6</f>
        <v>51.24</v>
      </c>
      <c r="K32" s="25">
        <f>H32+J32</f>
        <v>78.44</v>
      </c>
      <c r="L32" s="26"/>
    </row>
    <row r="33" spans="1:12" s="9" customFormat="1" ht="17.25" customHeight="1" x14ac:dyDescent="0.15">
      <c r="A33" s="2">
        <v>30</v>
      </c>
      <c r="B33" s="6" t="s">
        <v>61</v>
      </c>
      <c r="C33" s="7" t="s">
        <v>59</v>
      </c>
      <c r="D33" s="7" t="s">
        <v>60</v>
      </c>
      <c r="E33" s="6" t="s">
        <v>62</v>
      </c>
      <c r="F33" s="6">
        <v>106</v>
      </c>
      <c r="G33" s="16">
        <f t="shared" si="0"/>
        <v>70.666666666666671</v>
      </c>
      <c r="H33" s="16">
        <f t="shared" si="1"/>
        <v>28.266666666666669</v>
      </c>
      <c r="I33" s="16">
        <v>78.8</v>
      </c>
      <c r="J33" s="16">
        <f>I33*0.6</f>
        <v>47.279999999999994</v>
      </c>
      <c r="K33" s="16">
        <f>H33+J33</f>
        <v>75.546666666666667</v>
      </c>
      <c r="L33" s="11"/>
    </row>
    <row r="34" spans="1:12" s="9" customFormat="1" ht="17.25" customHeight="1" x14ac:dyDescent="0.15">
      <c r="A34" s="2">
        <v>31</v>
      </c>
      <c r="B34" s="6" t="s">
        <v>65</v>
      </c>
      <c r="C34" s="7" t="s">
        <v>59</v>
      </c>
      <c r="D34" s="7" t="s">
        <v>60</v>
      </c>
      <c r="E34" s="6" t="s">
        <v>66</v>
      </c>
      <c r="F34" s="6">
        <v>93</v>
      </c>
      <c r="G34" s="16">
        <f t="shared" si="0"/>
        <v>62</v>
      </c>
      <c r="H34" s="16">
        <f t="shared" si="1"/>
        <v>24.8</v>
      </c>
      <c r="I34" s="16">
        <v>80.599999999999994</v>
      </c>
      <c r="J34" s="16">
        <f>I34*0.6</f>
        <v>48.359999999999992</v>
      </c>
      <c r="K34" s="16">
        <f>H34+J34</f>
        <v>73.16</v>
      </c>
      <c r="L34" s="11"/>
    </row>
    <row r="35" spans="1:12" s="9" customFormat="1" ht="17.25" customHeight="1" x14ac:dyDescent="0.15">
      <c r="A35" s="2">
        <v>32</v>
      </c>
      <c r="B35" s="6" t="s">
        <v>67</v>
      </c>
      <c r="C35" s="7" t="s">
        <v>59</v>
      </c>
      <c r="D35" s="7" t="s">
        <v>60</v>
      </c>
      <c r="E35" s="6" t="s">
        <v>68</v>
      </c>
      <c r="F35" s="6">
        <v>93</v>
      </c>
      <c r="G35" s="16">
        <f t="shared" si="0"/>
        <v>62</v>
      </c>
      <c r="H35" s="16">
        <f t="shared" si="1"/>
        <v>24.8</v>
      </c>
      <c r="I35" s="16">
        <v>75.2</v>
      </c>
      <c r="J35" s="16">
        <f>I35*0.6</f>
        <v>45.12</v>
      </c>
      <c r="K35" s="16">
        <f>H35+J35</f>
        <v>69.92</v>
      </c>
      <c r="L35" s="11"/>
    </row>
    <row r="36" spans="1:12" s="9" customFormat="1" ht="17.25" customHeight="1" x14ac:dyDescent="0.15">
      <c r="A36" s="2">
        <v>33</v>
      </c>
      <c r="B36" s="6" t="s">
        <v>69</v>
      </c>
      <c r="C36" s="7" t="s">
        <v>59</v>
      </c>
      <c r="D36" s="7" t="s">
        <v>60</v>
      </c>
      <c r="E36" s="6" t="s">
        <v>70</v>
      </c>
      <c r="F36" s="6">
        <v>88</v>
      </c>
      <c r="G36" s="16">
        <f t="shared" ref="G36:G67" si="6">F36*2/3</f>
        <v>58.666666666666664</v>
      </c>
      <c r="H36" s="16">
        <f t="shared" ref="H36:H67" si="7">G36*0.4</f>
        <v>23.466666666666669</v>
      </c>
      <c r="I36" s="16" t="s">
        <v>186</v>
      </c>
      <c r="J36" s="16"/>
      <c r="K36" s="16"/>
      <c r="L36" s="11"/>
    </row>
    <row r="37" spans="1:12" s="9" customFormat="1" ht="17.25" customHeight="1" thickBot="1" x14ac:dyDescent="0.2">
      <c r="A37" s="2">
        <v>34</v>
      </c>
      <c r="B37" s="27" t="s">
        <v>71</v>
      </c>
      <c r="C37" s="28" t="s">
        <v>59</v>
      </c>
      <c r="D37" s="28" t="s">
        <v>60</v>
      </c>
      <c r="E37" s="27" t="s">
        <v>72</v>
      </c>
      <c r="F37" s="27">
        <v>85</v>
      </c>
      <c r="G37" s="29">
        <f t="shared" si="6"/>
        <v>56.666666666666664</v>
      </c>
      <c r="H37" s="29">
        <f t="shared" si="7"/>
        <v>22.666666666666668</v>
      </c>
      <c r="I37" s="29" t="s">
        <v>186</v>
      </c>
      <c r="J37" s="29"/>
      <c r="K37" s="29"/>
      <c r="L37" s="30"/>
    </row>
    <row r="38" spans="1:12" s="22" customFormat="1" ht="17.25" customHeight="1" thickTop="1" x14ac:dyDescent="0.15">
      <c r="A38" s="2">
        <v>35</v>
      </c>
      <c r="B38" s="23" t="s">
        <v>73</v>
      </c>
      <c r="C38" s="24" t="s">
        <v>59</v>
      </c>
      <c r="D38" s="24" t="s">
        <v>74</v>
      </c>
      <c r="E38" s="23" t="s">
        <v>75</v>
      </c>
      <c r="F38" s="23">
        <v>120</v>
      </c>
      <c r="G38" s="25">
        <f t="shared" si="6"/>
        <v>80</v>
      </c>
      <c r="H38" s="25">
        <f t="shared" si="7"/>
        <v>32</v>
      </c>
      <c r="I38" s="25">
        <v>91.7</v>
      </c>
      <c r="J38" s="25">
        <f t="shared" ref="J38:J47" si="8">I38*0.6</f>
        <v>55.02</v>
      </c>
      <c r="K38" s="25">
        <f t="shared" ref="K38:K47" si="9">H38+J38</f>
        <v>87.02000000000001</v>
      </c>
      <c r="L38" s="26"/>
    </row>
    <row r="39" spans="1:12" s="22" customFormat="1" ht="17.25" customHeight="1" x14ac:dyDescent="0.15">
      <c r="A39" s="2">
        <v>36</v>
      </c>
      <c r="B39" s="6" t="s">
        <v>78</v>
      </c>
      <c r="C39" s="7" t="s">
        <v>59</v>
      </c>
      <c r="D39" s="7" t="s">
        <v>74</v>
      </c>
      <c r="E39" s="6" t="s">
        <v>79</v>
      </c>
      <c r="F39" s="6">
        <v>115</v>
      </c>
      <c r="G39" s="16">
        <f t="shared" si="6"/>
        <v>76.666666666666671</v>
      </c>
      <c r="H39" s="16">
        <f t="shared" si="7"/>
        <v>30.666666666666671</v>
      </c>
      <c r="I39" s="16">
        <v>91.8</v>
      </c>
      <c r="J39" s="16">
        <f t="shared" si="8"/>
        <v>55.08</v>
      </c>
      <c r="K39" s="16">
        <f t="shared" si="9"/>
        <v>85.74666666666667</v>
      </c>
      <c r="L39" s="11"/>
    </row>
    <row r="40" spans="1:12" s="22" customFormat="1" ht="17.25" customHeight="1" x14ac:dyDescent="0.15">
      <c r="A40" s="2">
        <v>37</v>
      </c>
      <c r="B40" s="18" t="s">
        <v>86</v>
      </c>
      <c r="C40" s="19" t="s">
        <v>59</v>
      </c>
      <c r="D40" s="19" t="s">
        <v>74</v>
      </c>
      <c r="E40" s="18" t="s">
        <v>87</v>
      </c>
      <c r="F40" s="18">
        <v>103</v>
      </c>
      <c r="G40" s="20">
        <f t="shared" si="6"/>
        <v>68.666666666666671</v>
      </c>
      <c r="H40" s="20">
        <f t="shared" si="7"/>
        <v>27.466666666666669</v>
      </c>
      <c r="I40" s="20">
        <v>91.2</v>
      </c>
      <c r="J40" s="20">
        <f t="shared" si="8"/>
        <v>54.72</v>
      </c>
      <c r="K40" s="20">
        <f t="shared" si="9"/>
        <v>82.186666666666667</v>
      </c>
      <c r="L40" s="21"/>
    </row>
    <row r="41" spans="1:12" s="22" customFormat="1" ht="17.25" customHeight="1" x14ac:dyDescent="0.15">
      <c r="A41" s="2">
        <v>38</v>
      </c>
      <c r="B41" s="18" t="s">
        <v>80</v>
      </c>
      <c r="C41" s="19" t="s">
        <v>59</v>
      </c>
      <c r="D41" s="19" t="s">
        <v>74</v>
      </c>
      <c r="E41" s="18" t="s">
        <v>81</v>
      </c>
      <c r="F41" s="18">
        <v>112</v>
      </c>
      <c r="G41" s="20">
        <f t="shared" si="6"/>
        <v>74.666666666666671</v>
      </c>
      <c r="H41" s="20">
        <f t="shared" si="7"/>
        <v>29.866666666666671</v>
      </c>
      <c r="I41" s="20">
        <v>86.3</v>
      </c>
      <c r="J41" s="20">
        <f t="shared" si="8"/>
        <v>51.779999999999994</v>
      </c>
      <c r="K41" s="20">
        <f t="shared" si="9"/>
        <v>81.646666666666661</v>
      </c>
      <c r="L41" s="21"/>
    </row>
    <row r="42" spans="1:12" s="22" customFormat="1" ht="17.25" customHeight="1" x14ac:dyDescent="0.15">
      <c r="A42" s="2">
        <v>39</v>
      </c>
      <c r="B42" s="6" t="s">
        <v>76</v>
      </c>
      <c r="C42" s="7" t="s">
        <v>59</v>
      </c>
      <c r="D42" s="7" t="s">
        <v>74</v>
      </c>
      <c r="E42" s="6" t="s">
        <v>77</v>
      </c>
      <c r="F42" s="6">
        <v>116</v>
      </c>
      <c r="G42" s="16">
        <f t="shared" si="6"/>
        <v>77.333333333333329</v>
      </c>
      <c r="H42" s="16">
        <f t="shared" si="7"/>
        <v>30.933333333333334</v>
      </c>
      <c r="I42" s="16">
        <v>81.3</v>
      </c>
      <c r="J42" s="16">
        <f t="shared" si="8"/>
        <v>48.779999999999994</v>
      </c>
      <c r="K42" s="16">
        <f t="shared" si="9"/>
        <v>79.713333333333324</v>
      </c>
      <c r="L42" s="11"/>
    </row>
    <row r="43" spans="1:12" s="22" customFormat="1" ht="17.25" customHeight="1" x14ac:dyDescent="0.15">
      <c r="A43" s="2">
        <v>40</v>
      </c>
      <c r="B43" s="18" t="s">
        <v>84</v>
      </c>
      <c r="C43" s="19" t="s">
        <v>59</v>
      </c>
      <c r="D43" s="19" t="s">
        <v>74</v>
      </c>
      <c r="E43" s="18" t="s">
        <v>85</v>
      </c>
      <c r="F43" s="18">
        <v>110</v>
      </c>
      <c r="G43" s="20">
        <f t="shared" si="6"/>
        <v>73.333333333333329</v>
      </c>
      <c r="H43" s="20">
        <f t="shared" si="7"/>
        <v>29.333333333333332</v>
      </c>
      <c r="I43" s="20">
        <v>83.16</v>
      </c>
      <c r="J43" s="20">
        <f t="shared" si="8"/>
        <v>49.895999999999994</v>
      </c>
      <c r="K43" s="20">
        <f t="shared" si="9"/>
        <v>79.229333333333329</v>
      </c>
      <c r="L43" s="21"/>
    </row>
    <row r="44" spans="1:12" s="9" customFormat="1" ht="17.25" customHeight="1" x14ac:dyDescent="0.15">
      <c r="A44" s="2">
        <v>41</v>
      </c>
      <c r="B44" s="18" t="s">
        <v>90</v>
      </c>
      <c r="C44" s="19" t="s">
        <v>59</v>
      </c>
      <c r="D44" s="19" t="s">
        <v>74</v>
      </c>
      <c r="E44" s="18" t="s">
        <v>91</v>
      </c>
      <c r="F44" s="18">
        <v>95</v>
      </c>
      <c r="G44" s="20">
        <f t="shared" si="6"/>
        <v>63.333333333333336</v>
      </c>
      <c r="H44" s="20">
        <f t="shared" si="7"/>
        <v>25.333333333333336</v>
      </c>
      <c r="I44" s="20">
        <v>81.900000000000006</v>
      </c>
      <c r="J44" s="20">
        <f t="shared" si="8"/>
        <v>49.14</v>
      </c>
      <c r="K44" s="20">
        <f t="shared" si="9"/>
        <v>74.473333333333329</v>
      </c>
      <c r="L44" s="21"/>
    </row>
    <row r="45" spans="1:12" s="9" customFormat="1" ht="17.25" customHeight="1" x14ac:dyDescent="0.15">
      <c r="A45" s="2">
        <v>42</v>
      </c>
      <c r="B45" s="18" t="s">
        <v>82</v>
      </c>
      <c r="C45" s="19" t="s">
        <v>59</v>
      </c>
      <c r="D45" s="19" t="s">
        <v>74</v>
      </c>
      <c r="E45" s="18" t="s">
        <v>83</v>
      </c>
      <c r="F45" s="18">
        <v>111</v>
      </c>
      <c r="G45" s="20">
        <f t="shared" si="6"/>
        <v>74</v>
      </c>
      <c r="H45" s="20">
        <f t="shared" si="7"/>
        <v>29.6</v>
      </c>
      <c r="I45" s="20">
        <v>73</v>
      </c>
      <c r="J45" s="20">
        <f t="shared" si="8"/>
        <v>43.8</v>
      </c>
      <c r="K45" s="20">
        <f t="shared" si="9"/>
        <v>73.400000000000006</v>
      </c>
      <c r="L45" s="21"/>
    </row>
    <row r="46" spans="1:12" s="9" customFormat="1" ht="17.25" customHeight="1" x14ac:dyDescent="0.15">
      <c r="A46" s="2">
        <v>43</v>
      </c>
      <c r="B46" s="6" t="s">
        <v>92</v>
      </c>
      <c r="C46" s="7" t="s">
        <v>59</v>
      </c>
      <c r="D46" s="7" t="s">
        <v>74</v>
      </c>
      <c r="E46" s="6" t="s">
        <v>93</v>
      </c>
      <c r="F46" s="6">
        <v>87</v>
      </c>
      <c r="G46" s="16">
        <f t="shared" si="6"/>
        <v>58</v>
      </c>
      <c r="H46" s="16">
        <f t="shared" si="7"/>
        <v>23.200000000000003</v>
      </c>
      <c r="I46" s="16">
        <v>75.3</v>
      </c>
      <c r="J46" s="16">
        <f t="shared" si="8"/>
        <v>45.18</v>
      </c>
      <c r="K46" s="16">
        <f t="shared" si="9"/>
        <v>68.38</v>
      </c>
      <c r="L46" s="11"/>
    </row>
    <row r="47" spans="1:12" s="9" customFormat="1" ht="17.25" customHeight="1" x14ac:dyDescent="0.15">
      <c r="A47" s="2">
        <v>44</v>
      </c>
      <c r="B47" s="6" t="s">
        <v>94</v>
      </c>
      <c r="C47" s="7" t="s">
        <v>59</v>
      </c>
      <c r="D47" s="7" t="s">
        <v>74</v>
      </c>
      <c r="E47" s="6" t="s">
        <v>95</v>
      </c>
      <c r="F47" s="6">
        <v>74</v>
      </c>
      <c r="G47" s="16">
        <f t="shared" si="6"/>
        <v>49.333333333333336</v>
      </c>
      <c r="H47" s="16">
        <f t="shared" si="7"/>
        <v>19.733333333333334</v>
      </c>
      <c r="I47" s="16">
        <v>75</v>
      </c>
      <c r="J47" s="16">
        <f t="shared" si="8"/>
        <v>45</v>
      </c>
      <c r="K47" s="16">
        <f t="shared" si="9"/>
        <v>64.733333333333334</v>
      </c>
      <c r="L47" s="11"/>
    </row>
    <row r="48" spans="1:12" s="9" customFormat="1" ht="17.25" customHeight="1" thickBot="1" x14ac:dyDescent="0.2">
      <c r="A48" s="2">
        <v>45</v>
      </c>
      <c r="B48" s="39" t="s">
        <v>88</v>
      </c>
      <c r="C48" s="40" t="s">
        <v>59</v>
      </c>
      <c r="D48" s="40" t="s">
        <v>74</v>
      </c>
      <c r="E48" s="39" t="s">
        <v>89</v>
      </c>
      <c r="F48" s="39">
        <v>95</v>
      </c>
      <c r="G48" s="41">
        <f t="shared" si="6"/>
        <v>63.333333333333336</v>
      </c>
      <c r="H48" s="41">
        <f t="shared" si="7"/>
        <v>25.333333333333336</v>
      </c>
      <c r="I48" s="41" t="s">
        <v>186</v>
      </c>
      <c r="J48" s="41"/>
      <c r="K48" s="41"/>
      <c r="L48" s="42"/>
    </row>
    <row r="49" spans="1:12" s="9" customFormat="1" ht="17.25" customHeight="1" thickTop="1" x14ac:dyDescent="0.15">
      <c r="A49" s="2">
        <v>46</v>
      </c>
      <c r="B49" s="23" t="s">
        <v>103</v>
      </c>
      <c r="C49" s="24" t="s">
        <v>59</v>
      </c>
      <c r="D49" s="24" t="s">
        <v>97</v>
      </c>
      <c r="E49" s="23" t="s">
        <v>104</v>
      </c>
      <c r="F49" s="23">
        <v>113</v>
      </c>
      <c r="G49" s="25">
        <f t="shared" si="6"/>
        <v>75.333333333333329</v>
      </c>
      <c r="H49" s="25">
        <f t="shared" si="7"/>
        <v>30.133333333333333</v>
      </c>
      <c r="I49" s="25">
        <v>89</v>
      </c>
      <c r="J49" s="25">
        <f>I49*0.6</f>
        <v>53.4</v>
      </c>
      <c r="K49" s="25">
        <f>H49+J49</f>
        <v>83.533333333333331</v>
      </c>
      <c r="L49" s="26"/>
    </row>
    <row r="50" spans="1:12" s="9" customFormat="1" ht="17.25" customHeight="1" x14ac:dyDescent="0.15">
      <c r="A50" s="2">
        <v>47</v>
      </c>
      <c r="B50" s="6" t="s">
        <v>105</v>
      </c>
      <c r="C50" s="7" t="s">
        <v>59</v>
      </c>
      <c r="D50" s="7" t="s">
        <v>97</v>
      </c>
      <c r="E50" s="6" t="s">
        <v>106</v>
      </c>
      <c r="F50" s="6">
        <v>112</v>
      </c>
      <c r="G50" s="16">
        <f t="shared" si="6"/>
        <v>74.666666666666671</v>
      </c>
      <c r="H50" s="16">
        <f t="shared" si="7"/>
        <v>29.866666666666671</v>
      </c>
      <c r="I50" s="16">
        <v>78.2</v>
      </c>
      <c r="J50" s="16">
        <f>I50*0.6</f>
        <v>46.92</v>
      </c>
      <c r="K50" s="16">
        <f>H50+J50</f>
        <v>76.786666666666676</v>
      </c>
      <c r="L50" s="11"/>
    </row>
    <row r="51" spans="1:12" s="9" customFormat="1" ht="17.25" customHeight="1" x14ac:dyDescent="0.15">
      <c r="A51" s="2">
        <v>48</v>
      </c>
      <c r="B51" s="6" t="s">
        <v>99</v>
      </c>
      <c r="C51" s="7" t="s">
        <v>59</v>
      </c>
      <c r="D51" s="7" t="s">
        <v>97</v>
      </c>
      <c r="E51" s="6" t="s">
        <v>100</v>
      </c>
      <c r="F51" s="6">
        <v>119</v>
      </c>
      <c r="G51" s="16">
        <f t="shared" si="6"/>
        <v>79.333333333333329</v>
      </c>
      <c r="H51" s="16">
        <f t="shared" si="7"/>
        <v>31.733333333333334</v>
      </c>
      <c r="I51" s="16">
        <v>71.8</v>
      </c>
      <c r="J51" s="16">
        <f>I51*0.6</f>
        <v>43.08</v>
      </c>
      <c r="K51" s="16">
        <f>H51+J51</f>
        <v>74.813333333333333</v>
      </c>
      <c r="L51" s="11"/>
    </row>
    <row r="52" spans="1:12" s="9" customFormat="1" ht="17.25" customHeight="1" x14ac:dyDescent="0.15">
      <c r="A52" s="2">
        <v>49</v>
      </c>
      <c r="B52" s="6" t="s">
        <v>101</v>
      </c>
      <c r="C52" s="7" t="s">
        <v>59</v>
      </c>
      <c r="D52" s="7" t="s">
        <v>97</v>
      </c>
      <c r="E52" s="6" t="s">
        <v>102</v>
      </c>
      <c r="F52" s="6">
        <v>116</v>
      </c>
      <c r="G52" s="16">
        <f t="shared" si="6"/>
        <v>77.333333333333329</v>
      </c>
      <c r="H52" s="16">
        <f t="shared" si="7"/>
        <v>30.933333333333334</v>
      </c>
      <c r="I52" s="16">
        <v>72.400000000000006</v>
      </c>
      <c r="J52" s="16">
        <f>I52*0.6</f>
        <v>43.440000000000005</v>
      </c>
      <c r="K52" s="16">
        <f>H52+J52</f>
        <v>74.373333333333335</v>
      </c>
      <c r="L52" s="11"/>
    </row>
    <row r="53" spans="1:12" s="9" customFormat="1" ht="17.25" customHeight="1" x14ac:dyDescent="0.15">
      <c r="A53" s="2">
        <v>50</v>
      </c>
      <c r="B53" s="6" t="s">
        <v>96</v>
      </c>
      <c r="C53" s="7" t="s">
        <v>59</v>
      </c>
      <c r="D53" s="7" t="s">
        <v>97</v>
      </c>
      <c r="E53" s="6" t="s">
        <v>98</v>
      </c>
      <c r="F53" s="6">
        <v>125</v>
      </c>
      <c r="G53" s="16">
        <f t="shared" si="6"/>
        <v>83.333333333333329</v>
      </c>
      <c r="H53" s="16">
        <f t="shared" si="7"/>
        <v>33.333333333333336</v>
      </c>
      <c r="I53" s="16">
        <v>60</v>
      </c>
      <c r="J53" s="16">
        <f>I53*0.6</f>
        <v>36</v>
      </c>
      <c r="K53" s="16">
        <f>H53+J53</f>
        <v>69.333333333333343</v>
      </c>
      <c r="L53" s="11"/>
    </row>
    <row r="54" spans="1:12" s="9" customFormat="1" ht="17.25" customHeight="1" thickBot="1" x14ac:dyDescent="0.2">
      <c r="A54" s="2">
        <v>51</v>
      </c>
      <c r="B54" s="27" t="s">
        <v>107</v>
      </c>
      <c r="C54" s="28" t="s">
        <v>59</v>
      </c>
      <c r="D54" s="28" t="s">
        <v>97</v>
      </c>
      <c r="E54" s="27" t="s">
        <v>108</v>
      </c>
      <c r="F54" s="27">
        <v>112</v>
      </c>
      <c r="G54" s="29">
        <f t="shared" si="6"/>
        <v>74.666666666666671</v>
      </c>
      <c r="H54" s="29">
        <f t="shared" si="7"/>
        <v>29.866666666666671</v>
      </c>
      <c r="I54" s="29" t="s">
        <v>186</v>
      </c>
      <c r="J54" s="29"/>
      <c r="K54" s="29"/>
      <c r="L54" s="30"/>
    </row>
    <row r="55" spans="1:12" s="9" customFormat="1" ht="17.25" customHeight="1" thickTop="1" x14ac:dyDescent="0.15">
      <c r="A55" s="2">
        <v>52</v>
      </c>
      <c r="B55" s="23" t="s">
        <v>109</v>
      </c>
      <c r="C55" s="24" t="s">
        <v>59</v>
      </c>
      <c r="D55" s="24" t="s">
        <v>110</v>
      </c>
      <c r="E55" s="23" t="s">
        <v>111</v>
      </c>
      <c r="F55" s="23">
        <v>112</v>
      </c>
      <c r="G55" s="25">
        <f t="shared" si="6"/>
        <v>74.666666666666671</v>
      </c>
      <c r="H55" s="25">
        <f t="shared" si="7"/>
        <v>29.866666666666671</v>
      </c>
      <c r="I55" s="25">
        <v>81.400000000000006</v>
      </c>
      <c r="J55" s="25">
        <f t="shared" ref="J55:J80" si="10">I55*0.6</f>
        <v>48.84</v>
      </c>
      <c r="K55" s="25">
        <f t="shared" ref="K55:K80" si="11">H55+J55</f>
        <v>78.706666666666678</v>
      </c>
      <c r="L55" s="26"/>
    </row>
    <row r="56" spans="1:12" s="9" customFormat="1" ht="17.25" customHeight="1" thickBot="1" x14ac:dyDescent="0.2">
      <c r="A56" s="2">
        <v>53</v>
      </c>
      <c r="B56" s="27" t="s">
        <v>112</v>
      </c>
      <c r="C56" s="28" t="s">
        <v>59</v>
      </c>
      <c r="D56" s="28" t="s">
        <v>110</v>
      </c>
      <c r="E56" s="27" t="s">
        <v>113</v>
      </c>
      <c r="F56" s="27">
        <v>103</v>
      </c>
      <c r="G56" s="29">
        <f t="shared" si="6"/>
        <v>68.666666666666671</v>
      </c>
      <c r="H56" s="29">
        <f t="shared" si="7"/>
        <v>27.466666666666669</v>
      </c>
      <c r="I56" s="29">
        <v>80.400000000000006</v>
      </c>
      <c r="J56" s="29">
        <f t="shared" si="10"/>
        <v>48.24</v>
      </c>
      <c r="K56" s="29">
        <f t="shared" si="11"/>
        <v>75.706666666666678</v>
      </c>
      <c r="L56" s="30"/>
    </row>
    <row r="57" spans="1:12" s="9" customFormat="1" ht="17.25" customHeight="1" thickTop="1" x14ac:dyDescent="0.15">
      <c r="A57" s="2">
        <v>54</v>
      </c>
      <c r="B57" s="23" t="s">
        <v>117</v>
      </c>
      <c r="C57" s="24" t="s">
        <v>59</v>
      </c>
      <c r="D57" s="24" t="s">
        <v>115</v>
      </c>
      <c r="E57" s="23" t="s">
        <v>118</v>
      </c>
      <c r="F57" s="23">
        <v>129</v>
      </c>
      <c r="G57" s="25">
        <f t="shared" si="6"/>
        <v>86</v>
      </c>
      <c r="H57" s="25">
        <f t="shared" si="7"/>
        <v>34.4</v>
      </c>
      <c r="I57" s="25">
        <v>90</v>
      </c>
      <c r="J57" s="25">
        <f t="shared" si="10"/>
        <v>54</v>
      </c>
      <c r="K57" s="25">
        <f t="shared" si="11"/>
        <v>88.4</v>
      </c>
      <c r="L57" s="26"/>
    </row>
    <row r="58" spans="1:12" s="9" customFormat="1" ht="17.25" customHeight="1" x14ac:dyDescent="0.15">
      <c r="A58" s="2">
        <v>55</v>
      </c>
      <c r="B58" s="6" t="s">
        <v>119</v>
      </c>
      <c r="C58" s="7" t="s">
        <v>59</v>
      </c>
      <c r="D58" s="7" t="s">
        <v>115</v>
      </c>
      <c r="E58" s="6" t="s">
        <v>120</v>
      </c>
      <c r="F58" s="6">
        <v>127</v>
      </c>
      <c r="G58" s="16">
        <f t="shared" si="6"/>
        <v>84.666666666666671</v>
      </c>
      <c r="H58" s="16">
        <f t="shared" si="7"/>
        <v>33.866666666666667</v>
      </c>
      <c r="I58" s="16">
        <v>89</v>
      </c>
      <c r="J58" s="16">
        <f t="shared" si="10"/>
        <v>53.4</v>
      </c>
      <c r="K58" s="16">
        <f t="shared" si="11"/>
        <v>87.266666666666666</v>
      </c>
      <c r="L58" s="11"/>
    </row>
    <row r="59" spans="1:12" s="9" customFormat="1" ht="17.25" customHeight="1" x14ac:dyDescent="0.15">
      <c r="A59" s="2">
        <v>56</v>
      </c>
      <c r="B59" s="6" t="s">
        <v>114</v>
      </c>
      <c r="C59" s="7" t="s">
        <v>59</v>
      </c>
      <c r="D59" s="7" t="s">
        <v>115</v>
      </c>
      <c r="E59" s="6" t="s">
        <v>116</v>
      </c>
      <c r="F59" s="6">
        <v>130</v>
      </c>
      <c r="G59" s="16">
        <f t="shared" si="6"/>
        <v>86.666666666666671</v>
      </c>
      <c r="H59" s="16">
        <f t="shared" si="7"/>
        <v>34.666666666666671</v>
      </c>
      <c r="I59" s="16">
        <v>85.4</v>
      </c>
      <c r="J59" s="16">
        <f t="shared" si="10"/>
        <v>51.24</v>
      </c>
      <c r="K59" s="16">
        <f t="shared" si="11"/>
        <v>85.906666666666666</v>
      </c>
      <c r="L59" s="11"/>
    </row>
    <row r="60" spans="1:12" s="9" customFormat="1" ht="17.25" customHeight="1" x14ac:dyDescent="0.15">
      <c r="A60" s="2">
        <v>57</v>
      </c>
      <c r="B60" s="6" t="s">
        <v>123</v>
      </c>
      <c r="C60" s="7" t="s">
        <v>59</v>
      </c>
      <c r="D60" s="7" t="s">
        <v>115</v>
      </c>
      <c r="E60" s="6" t="s">
        <v>124</v>
      </c>
      <c r="F60" s="6">
        <v>125</v>
      </c>
      <c r="G60" s="16">
        <f t="shared" si="6"/>
        <v>83.333333333333329</v>
      </c>
      <c r="H60" s="16">
        <f t="shared" si="7"/>
        <v>33.333333333333336</v>
      </c>
      <c r="I60" s="16">
        <v>87.2</v>
      </c>
      <c r="J60" s="16">
        <f t="shared" si="10"/>
        <v>52.32</v>
      </c>
      <c r="K60" s="16">
        <f t="shared" si="11"/>
        <v>85.653333333333336</v>
      </c>
      <c r="L60" s="11"/>
    </row>
    <row r="61" spans="1:12" s="9" customFormat="1" ht="17.25" customHeight="1" x14ac:dyDescent="0.15">
      <c r="A61" s="2">
        <v>58</v>
      </c>
      <c r="B61" s="6" t="s">
        <v>121</v>
      </c>
      <c r="C61" s="7" t="s">
        <v>59</v>
      </c>
      <c r="D61" s="7" t="s">
        <v>115</v>
      </c>
      <c r="E61" s="6" t="s">
        <v>122</v>
      </c>
      <c r="F61" s="6">
        <v>126</v>
      </c>
      <c r="G61" s="16">
        <f t="shared" si="6"/>
        <v>84</v>
      </c>
      <c r="H61" s="16">
        <f t="shared" si="7"/>
        <v>33.6</v>
      </c>
      <c r="I61" s="16">
        <v>81.400000000000006</v>
      </c>
      <c r="J61" s="16">
        <f t="shared" si="10"/>
        <v>48.84</v>
      </c>
      <c r="K61" s="16">
        <f t="shared" si="11"/>
        <v>82.44</v>
      </c>
      <c r="L61" s="11"/>
    </row>
    <row r="62" spans="1:12" s="9" customFormat="1" ht="17.25" customHeight="1" thickBot="1" x14ac:dyDescent="0.2">
      <c r="A62" s="2">
        <v>59</v>
      </c>
      <c r="B62" s="27" t="s">
        <v>125</v>
      </c>
      <c r="C62" s="28" t="s">
        <v>59</v>
      </c>
      <c r="D62" s="28" t="s">
        <v>115</v>
      </c>
      <c r="E62" s="27" t="s">
        <v>126</v>
      </c>
      <c r="F62" s="27">
        <v>125</v>
      </c>
      <c r="G62" s="29">
        <f t="shared" si="6"/>
        <v>83.333333333333329</v>
      </c>
      <c r="H62" s="29">
        <f t="shared" si="7"/>
        <v>33.333333333333336</v>
      </c>
      <c r="I62" s="29">
        <v>72.400000000000006</v>
      </c>
      <c r="J62" s="29">
        <f t="shared" si="10"/>
        <v>43.440000000000005</v>
      </c>
      <c r="K62" s="29">
        <f t="shared" si="11"/>
        <v>76.773333333333341</v>
      </c>
      <c r="L62" s="30"/>
    </row>
    <row r="63" spans="1:12" s="9" customFormat="1" ht="17.25" customHeight="1" thickTop="1" x14ac:dyDescent="0.15">
      <c r="A63" s="2">
        <v>60</v>
      </c>
      <c r="B63" s="23" t="s">
        <v>132</v>
      </c>
      <c r="C63" s="24" t="s">
        <v>59</v>
      </c>
      <c r="D63" s="24" t="s">
        <v>128</v>
      </c>
      <c r="E63" s="23" t="s">
        <v>133</v>
      </c>
      <c r="F63" s="23">
        <v>117</v>
      </c>
      <c r="G63" s="25">
        <f t="shared" si="6"/>
        <v>78</v>
      </c>
      <c r="H63" s="25">
        <f t="shared" si="7"/>
        <v>31.200000000000003</v>
      </c>
      <c r="I63" s="25">
        <v>85.4</v>
      </c>
      <c r="J63" s="25">
        <f t="shared" si="10"/>
        <v>51.24</v>
      </c>
      <c r="K63" s="25">
        <f t="shared" si="11"/>
        <v>82.44</v>
      </c>
      <c r="L63" s="26"/>
    </row>
    <row r="64" spans="1:12" s="9" customFormat="1" ht="17.25" customHeight="1" x14ac:dyDescent="0.15">
      <c r="A64" s="2">
        <v>61</v>
      </c>
      <c r="B64" s="6" t="s">
        <v>127</v>
      </c>
      <c r="C64" s="7" t="s">
        <v>59</v>
      </c>
      <c r="D64" s="7" t="s">
        <v>128</v>
      </c>
      <c r="E64" s="6" t="s">
        <v>129</v>
      </c>
      <c r="F64" s="6">
        <v>121</v>
      </c>
      <c r="G64" s="16">
        <f t="shared" si="6"/>
        <v>80.666666666666671</v>
      </c>
      <c r="H64" s="16">
        <f t="shared" si="7"/>
        <v>32.266666666666673</v>
      </c>
      <c r="I64" s="16">
        <v>81.8</v>
      </c>
      <c r="J64" s="16">
        <f t="shared" si="10"/>
        <v>49.08</v>
      </c>
      <c r="K64" s="16">
        <f t="shared" si="11"/>
        <v>81.346666666666664</v>
      </c>
      <c r="L64" s="11"/>
    </row>
    <row r="65" spans="1:12" s="9" customFormat="1" ht="17.25" customHeight="1" x14ac:dyDescent="0.15">
      <c r="A65" s="2">
        <v>62</v>
      </c>
      <c r="B65" s="6" t="s">
        <v>130</v>
      </c>
      <c r="C65" s="7" t="s">
        <v>59</v>
      </c>
      <c r="D65" s="7" t="s">
        <v>128</v>
      </c>
      <c r="E65" s="6" t="s">
        <v>131</v>
      </c>
      <c r="F65" s="6">
        <v>120</v>
      </c>
      <c r="G65" s="16">
        <f t="shared" si="6"/>
        <v>80</v>
      </c>
      <c r="H65" s="16">
        <f t="shared" si="7"/>
        <v>32</v>
      </c>
      <c r="I65" s="16">
        <v>78.400000000000006</v>
      </c>
      <c r="J65" s="16">
        <f t="shared" si="10"/>
        <v>47.04</v>
      </c>
      <c r="K65" s="16">
        <f t="shared" si="11"/>
        <v>79.039999999999992</v>
      </c>
      <c r="L65" s="11"/>
    </row>
    <row r="66" spans="1:12" s="9" customFormat="1" ht="17.25" customHeight="1" x14ac:dyDescent="0.15">
      <c r="A66" s="2">
        <v>63</v>
      </c>
      <c r="B66" s="6" t="s">
        <v>138</v>
      </c>
      <c r="C66" s="7" t="s">
        <v>59</v>
      </c>
      <c r="D66" s="7" t="s">
        <v>128</v>
      </c>
      <c r="E66" s="6" t="s">
        <v>139</v>
      </c>
      <c r="F66" s="6">
        <v>114</v>
      </c>
      <c r="G66" s="16">
        <f t="shared" si="6"/>
        <v>76</v>
      </c>
      <c r="H66" s="16">
        <f t="shared" si="7"/>
        <v>30.400000000000002</v>
      </c>
      <c r="I66" s="16">
        <v>76.8</v>
      </c>
      <c r="J66" s="16">
        <f t="shared" si="10"/>
        <v>46.08</v>
      </c>
      <c r="K66" s="16">
        <f t="shared" si="11"/>
        <v>76.48</v>
      </c>
      <c r="L66" s="11"/>
    </row>
    <row r="67" spans="1:12" s="9" customFormat="1" ht="18" customHeight="1" x14ac:dyDescent="0.15">
      <c r="A67" s="2">
        <v>64</v>
      </c>
      <c r="B67" s="6" t="s">
        <v>136</v>
      </c>
      <c r="C67" s="7" t="s">
        <v>59</v>
      </c>
      <c r="D67" s="7" t="s">
        <v>128</v>
      </c>
      <c r="E67" s="6" t="s">
        <v>137</v>
      </c>
      <c r="F67" s="6">
        <v>115</v>
      </c>
      <c r="G67" s="16">
        <f t="shared" si="6"/>
        <v>76.666666666666671</v>
      </c>
      <c r="H67" s="16">
        <f t="shared" si="7"/>
        <v>30.666666666666671</v>
      </c>
      <c r="I67" s="16">
        <v>74.400000000000006</v>
      </c>
      <c r="J67" s="16">
        <f t="shared" si="10"/>
        <v>44.64</v>
      </c>
      <c r="K67" s="16">
        <f t="shared" si="11"/>
        <v>75.306666666666672</v>
      </c>
      <c r="L67" s="11"/>
    </row>
    <row r="68" spans="1:12" s="9" customFormat="1" ht="18" customHeight="1" x14ac:dyDescent="0.15">
      <c r="A68" s="2">
        <v>65</v>
      </c>
      <c r="B68" s="6" t="s">
        <v>140</v>
      </c>
      <c r="C68" s="7" t="s">
        <v>59</v>
      </c>
      <c r="D68" s="7" t="s">
        <v>128</v>
      </c>
      <c r="E68" s="6" t="s">
        <v>141</v>
      </c>
      <c r="F68" s="6">
        <v>114</v>
      </c>
      <c r="G68" s="16">
        <f t="shared" ref="G68:G99" si="12">F68*2/3</f>
        <v>76</v>
      </c>
      <c r="H68" s="16">
        <f t="shared" ref="H68:H99" si="13">G68*0.4</f>
        <v>30.400000000000002</v>
      </c>
      <c r="I68" s="16">
        <v>72.599999999999994</v>
      </c>
      <c r="J68" s="16">
        <f t="shared" si="10"/>
        <v>43.559999999999995</v>
      </c>
      <c r="K68" s="16">
        <f t="shared" si="11"/>
        <v>73.959999999999994</v>
      </c>
      <c r="L68" s="11"/>
    </row>
    <row r="69" spans="1:12" s="9" customFormat="1" ht="18" customHeight="1" thickBot="1" x14ac:dyDescent="0.2">
      <c r="A69" s="2">
        <v>66</v>
      </c>
      <c r="B69" s="27" t="s">
        <v>134</v>
      </c>
      <c r="C69" s="28" t="s">
        <v>59</v>
      </c>
      <c r="D69" s="28" t="s">
        <v>128</v>
      </c>
      <c r="E69" s="27" t="s">
        <v>135</v>
      </c>
      <c r="F69" s="27">
        <v>115</v>
      </c>
      <c r="G69" s="29">
        <f t="shared" si="12"/>
        <v>76.666666666666671</v>
      </c>
      <c r="H69" s="29">
        <f t="shared" si="13"/>
        <v>30.666666666666671</v>
      </c>
      <c r="I69" s="29">
        <v>56</v>
      </c>
      <c r="J69" s="29">
        <f t="shared" si="10"/>
        <v>33.6</v>
      </c>
      <c r="K69" s="29">
        <f t="shared" si="11"/>
        <v>64.26666666666668</v>
      </c>
      <c r="L69" s="30"/>
    </row>
    <row r="70" spans="1:12" s="9" customFormat="1" ht="27" customHeight="1" thickTop="1" x14ac:dyDescent="0.15">
      <c r="A70" s="2">
        <v>67</v>
      </c>
      <c r="B70" s="23" t="s">
        <v>144</v>
      </c>
      <c r="C70" s="24" t="s">
        <v>142</v>
      </c>
      <c r="D70" s="24" t="s">
        <v>143</v>
      </c>
      <c r="E70" s="23" t="s">
        <v>145</v>
      </c>
      <c r="F70" s="23">
        <v>115</v>
      </c>
      <c r="G70" s="25">
        <f t="shared" si="12"/>
        <v>76.666666666666671</v>
      </c>
      <c r="H70" s="25">
        <f t="shared" si="13"/>
        <v>30.666666666666671</v>
      </c>
      <c r="I70" s="25">
        <v>81.2</v>
      </c>
      <c r="J70" s="25">
        <f t="shared" si="10"/>
        <v>48.72</v>
      </c>
      <c r="K70" s="25">
        <f t="shared" si="11"/>
        <v>79.38666666666667</v>
      </c>
      <c r="L70" s="26"/>
    </row>
    <row r="71" spans="1:12" s="9" customFormat="1" ht="27" customHeight="1" x14ac:dyDescent="0.15">
      <c r="A71" s="2">
        <v>68</v>
      </c>
      <c r="B71" s="6" t="s">
        <v>148</v>
      </c>
      <c r="C71" s="7" t="s">
        <v>142</v>
      </c>
      <c r="D71" s="7" t="s">
        <v>143</v>
      </c>
      <c r="E71" s="6" t="s">
        <v>149</v>
      </c>
      <c r="F71" s="6">
        <v>110</v>
      </c>
      <c r="G71" s="16">
        <f t="shared" si="12"/>
        <v>73.333333333333329</v>
      </c>
      <c r="H71" s="16">
        <f t="shared" si="13"/>
        <v>29.333333333333332</v>
      </c>
      <c r="I71" s="16">
        <v>82.6</v>
      </c>
      <c r="J71" s="16">
        <f t="shared" si="10"/>
        <v>49.559999999999995</v>
      </c>
      <c r="K71" s="16">
        <f t="shared" si="11"/>
        <v>78.893333333333331</v>
      </c>
      <c r="L71" s="11"/>
    </row>
    <row r="72" spans="1:12" s="9" customFormat="1" ht="27" customHeight="1" x14ac:dyDescent="0.15">
      <c r="A72" s="2">
        <v>69</v>
      </c>
      <c r="B72" s="6" t="s">
        <v>146</v>
      </c>
      <c r="C72" s="7" t="s">
        <v>142</v>
      </c>
      <c r="D72" s="7" t="s">
        <v>143</v>
      </c>
      <c r="E72" s="6" t="s">
        <v>147</v>
      </c>
      <c r="F72" s="6">
        <v>114</v>
      </c>
      <c r="G72" s="16">
        <f t="shared" si="12"/>
        <v>76</v>
      </c>
      <c r="H72" s="16">
        <f t="shared" si="13"/>
        <v>30.400000000000002</v>
      </c>
      <c r="I72" s="16">
        <v>75.400000000000006</v>
      </c>
      <c r="J72" s="16">
        <f t="shared" si="10"/>
        <v>45.24</v>
      </c>
      <c r="K72" s="16">
        <f t="shared" si="11"/>
        <v>75.64</v>
      </c>
      <c r="L72" s="11"/>
    </row>
    <row r="73" spans="1:12" s="9" customFormat="1" ht="27" customHeight="1" thickBot="1" x14ac:dyDescent="0.2">
      <c r="A73" s="2">
        <v>70</v>
      </c>
      <c r="B73" s="27" t="s">
        <v>150</v>
      </c>
      <c r="C73" s="28" t="s">
        <v>142</v>
      </c>
      <c r="D73" s="28" t="s">
        <v>143</v>
      </c>
      <c r="E73" s="27" t="s">
        <v>151</v>
      </c>
      <c r="F73" s="27">
        <v>108</v>
      </c>
      <c r="G73" s="29">
        <f t="shared" si="12"/>
        <v>72</v>
      </c>
      <c r="H73" s="29">
        <f t="shared" si="13"/>
        <v>28.8</v>
      </c>
      <c r="I73" s="29">
        <v>68</v>
      </c>
      <c r="J73" s="29">
        <f t="shared" si="10"/>
        <v>40.799999999999997</v>
      </c>
      <c r="K73" s="29">
        <f t="shared" si="11"/>
        <v>69.599999999999994</v>
      </c>
      <c r="L73" s="30"/>
    </row>
    <row r="74" spans="1:12" s="9" customFormat="1" ht="27" customHeight="1" thickTop="1" x14ac:dyDescent="0.15">
      <c r="A74" s="2">
        <v>71</v>
      </c>
      <c r="B74" s="23" t="s">
        <v>152</v>
      </c>
      <c r="C74" s="24" t="s">
        <v>142</v>
      </c>
      <c r="D74" s="24" t="s">
        <v>153</v>
      </c>
      <c r="E74" s="23" t="s">
        <v>154</v>
      </c>
      <c r="F74" s="23">
        <v>119</v>
      </c>
      <c r="G74" s="25">
        <f t="shared" si="12"/>
        <v>79.333333333333329</v>
      </c>
      <c r="H74" s="25">
        <f t="shared" si="13"/>
        <v>31.733333333333334</v>
      </c>
      <c r="I74" s="25">
        <v>87.8</v>
      </c>
      <c r="J74" s="25">
        <f t="shared" si="10"/>
        <v>52.68</v>
      </c>
      <c r="K74" s="25">
        <f t="shared" si="11"/>
        <v>84.413333333333327</v>
      </c>
      <c r="L74" s="26"/>
    </row>
    <row r="75" spans="1:12" s="9" customFormat="1" ht="27" customHeight="1" thickBot="1" x14ac:dyDescent="0.2">
      <c r="A75" s="2">
        <v>72</v>
      </c>
      <c r="B75" s="27" t="s">
        <v>155</v>
      </c>
      <c r="C75" s="28" t="s">
        <v>142</v>
      </c>
      <c r="D75" s="28" t="s">
        <v>153</v>
      </c>
      <c r="E75" s="27" t="s">
        <v>156</v>
      </c>
      <c r="F75" s="27">
        <v>115</v>
      </c>
      <c r="G75" s="29">
        <f t="shared" si="12"/>
        <v>76.666666666666671</v>
      </c>
      <c r="H75" s="29">
        <f t="shared" si="13"/>
        <v>30.666666666666671</v>
      </c>
      <c r="I75" s="29">
        <v>74</v>
      </c>
      <c r="J75" s="29">
        <f t="shared" si="10"/>
        <v>44.4</v>
      </c>
      <c r="K75" s="29">
        <f t="shared" si="11"/>
        <v>75.066666666666663</v>
      </c>
      <c r="L75" s="30"/>
    </row>
    <row r="76" spans="1:12" s="9" customFormat="1" ht="27" customHeight="1" thickTop="1" x14ac:dyDescent="0.15">
      <c r="A76" s="2">
        <v>73</v>
      </c>
      <c r="B76" s="23" t="s">
        <v>158</v>
      </c>
      <c r="C76" s="24" t="s">
        <v>142</v>
      </c>
      <c r="D76" s="24" t="s">
        <v>157</v>
      </c>
      <c r="E76" s="23" t="s">
        <v>159</v>
      </c>
      <c r="F76" s="23">
        <v>114</v>
      </c>
      <c r="G76" s="25">
        <f t="shared" si="12"/>
        <v>76</v>
      </c>
      <c r="H76" s="25">
        <f t="shared" si="13"/>
        <v>30.400000000000002</v>
      </c>
      <c r="I76" s="25">
        <v>85.4</v>
      </c>
      <c r="J76" s="25">
        <f t="shared" si="10"/>
        <v>51.24</v>
      </c>
      <c r="K76" s="25">
        <f t="shared" si="11"/>
        <v>81.64</v>
      </c>
      <c r="L76" s="26"/>
    </row>
    <row r="77" spans="1:12" s="9" customFormat="1" ht="27" customHeight="1" x14ac:dyDescent="0.15">
      <c r="A77" s="2">
        <v>74</v>
      </c>
      <c r="B77" s="6" t="s">
        <v>160</v>
      </c>
      <c r="C77" s="7" t="s">
        <v>142</v>
      </c>
      <c r="D77" s="7" t="s">
        <v>157</v>
      </c>
      <c r="E77" s="6" t="s">
        <v>161</v>
      </c>
      <c r="F77" s="6">
        <v>111</v>
      </c>
      <c r="G77" s="16">
        <f t="shared" si="12"/>
        <v>74</v>
      </c>
      <c r="H77" s="16">
        <f t="shared" si="13"/>
        <v>29.6</v>
      </c>
      <c r="I77" s="16">
        <v>74.8</v>
      </c>
      <c r="J77" s="16">
        <f t="shared" si="10"/>
        <v>44.879999999999995</v>
      </c>
      <c r="K77" s="16">
        <f t="shared" si="11"/>
        <v>74.47999999999999</v>
      </c>
      <c r="L77" s="11"/>
    </row>
    <row r="78" spans="1:12" s="9" customFormat="1" ht="27" customHeight="1" x14ac:dyDescent="0.15">
      <c r="A78" s="2">
        <v>75</v>
      </c>
      <c r="B78" s="6" t="s">
        <v>162</v>
      </c>
      <c r="C78" s="7" t="s">
        <v>142</v>
      </c>
      <c r="D78" s="7" t="s">
        <v>157</v>
      </c>
      <c r="E78" s="6" t="s">
        <v>163</v>
      </c>
      <c r="F78" s="6">
        <v>108</v>
      </c>
      <c r="G78" s="16">
        <f t="shared" si="12"/>
        <v>72</v>
      </c>
      <c r="H78" s="16">
        <f t="shared" si="13"/>
        <v>28.8</v>
      </c>
      <c r="I78" s="16">
        <v>74</v>
      </c>
      <c r="J78" s="16">
        <f t="shared" si="10"/>
        <v>44.4</v>
      </c>
      <c r="K78" s="16">
        <f t="shared" si="11"/>
        <v>73.2</v>
      </c>
      <c r="L78" s="11"/>
    </row>
    <row r="79" spans="1:12" s="9" customFormat="1" ht="27" x14ac:dyDescent="0.15">
      <c r="A79" s="2">
        <v>76</v>
      </c>
      <c r="B79" s="6" t="s">
        <v>166</v>
      </c>
      <c r="C79" s="7" t="s">
        <v>142</v>
      </c>
      <c r="D79" s="7" t="s">
        <v>157</v>
      </c>
      <c r="E79" s="6" t="s">
        <v>167</v>
      </c>
      <c r="F79" s="6">
        <v>99</v>
      </c>
      <c r="G79" s="16">
        <f t="shared" si="12"/>
        <v>66</v>
      </c>
      <c r="H79" s="16">
        <f t="shared" si="13"/>
        <v>26.400000000000002</v>
      </c>
      <c r="I79" s="16">
        <v>75</v>
      </c>
      <c r="J79" s="16">
        <f t="shared" si="10"/>
        <v>45</v>
      </c>
      <c r="K79" s="16">
        <f t="shared" si="11"/>
        <v>71.400000000000006</v>
      </c>
      <c r="L79" s="11"/>
    </row>
    <row r="80" spans="1:12" s="9" customFormat="1" ht="27" x14ac:dyDescent="0.15">
      <c r="A80" s="2">
        <v>77</v>
      </c>
      <c r="B80" s="6" t="s">
        <v>168</v>
      </c>
      <c r="C80" s="7" t="s">
        <v>142</v>
      </c>
      <c r="D80" s="7" t="s">
        <v>157</v>
      </c>
      <c r="E80" s="6" t="s">
        <v>169</v>
      </c>
      <c r="F80" s="6">
        <v>98</v>
      </c>
      <c r="G80" s="16">
        <f t="shared" si="12"/>
        <v>65.333333333333329</v>
      </c>
      <c r="H80" s="16">
        <f t="shared" si="13"/>
        <v>26.133333333333333</v>
      </c>
      <c r="I80" s="16">
        <v>69.8</v>
      </c>
      <c r="J80" s="16">
        <f t="shared" si="10"/>
        <v>41.879999999999995</v>
      </c>
      <c r="K80" s="16">
        <f t="shared" si="11"/>
        <v>68.013333333333321</v>
      </c>
      <c r="L80" s="11"/>
    </row>
    <row r="81" spans="1:12" s="9" customFormat="1" ht="27" x14ac:dyDescent="0.15">
      <c r="A81" s="2">
        <v>78</v>
      </c>
      <c r="B81" s="6" t="s">
        <v>164</v>
      </c>
      <c r="C81" s="7" t="s">
        <v>142</v>
      </c>
      <c r="D81" s="7" t="s">
        <v>157</v>
      </c>
      <c r="E81" s="6" t="s">
        <v>165</v>
      </c>
      <c r="F81" s="6">
        <v>103</v>
      </c>
      <c r="G81" s="16">
        <f t="shared" si="12"/>
        <v>68.666666666666671</v>
      </c>
      <c r="H81" s="16">
        <f t="shared" si="13"/>
        <v>27.466666666666669</v>
      </c>
      <c r="I81" s="16" t="s">
        <v>186</v>
      </c>
      <c r="J81" s="16"/>
      <c r="K81" s="16"/>
      <c r="L81" s="11"/>
    </row>
  </sheetData>
  <sortState ref="A2:L79">
    <sortCondition ref="C2:C79"/>
    <sortCondition ref="D2:D79"/>
    <sortCondition descending="1" ref="K2:K79"/>
  </sortState>
  <mergeCells count="1">
    <mergeCell ref="A2:L2"/>
  </mergeCells>
  <phoneticPr fontId="4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试教成绩及总成绩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chengbo</dc:creator>
  <cp:lastModifiedBy>Microsoft</cp:lastModifiedBy>
  <dcterms:created xsi:type="dcterms:W3CDTF">2018-09-02T08:25:00Z</dcterms:created>
  <dcterms:modified xsi:type="dcterms:W3CDTF">2018-11-26T06:24:57Z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</Properties>
</file>