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人事工作\人员招录\事业单位\2020年\2020年事业单位招考简章\公告\试教、专业测试成绩公告\"/>
    </mc:Choice>
  </mc:AlternateContent>
  <bookViews>
    <workbookView xWindow="0" yWindow="0" windowWidth="24000" windowHeight="9765"/>
  </bookViews>
  <sheets>
    <sheet name="B类岗位" sheetId="2" r:id="rId1"/>
  </sheets>
  <definedNames>
    <definedName name="_xlnm.Print_Titles" localSheetId="0">B类岗位!$2:$2</definedName>
  </definedNames>
  <calcPr calcId="152511"/>
</workbook>
</file>

<file path=xl/calcChain.xml><?xml version="1.0" encoding="utf-8"?>
<calcChain xmlns="http://schemas.openxmlformats.org/spreadsheetml/2006/main">
  <c r="H16" i="2" l="1"/>
  <c r="H17" i="2"/>
  <c r="H18" i="2"/>
  <c r="H19" i="2"/>
  <c r="H20" i="2"/>
  <c r="H21" i="2"/>
  <c r="G16" i="2"/>
  <c r="G17" i="2"/>
  <c r="G18" i="2"/>
  <c r="G19" i="2"/>
  <c r="G20" i="2"/>
  <c r="G21" i="2"/>
  <c r="G15" i="2" l="1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J6" i="2"/>
  <c r="G6" i="2"/>
  <c r="H6" i="2" s="1"/>
  <c r="K6" i="2" s="1"/>
  <c r="J5" i="2"/>
  <c r="G5" i="2"/>
  <c r="H5" i="2" s="1"/>
  <c r="K5" i="2" s="1"/>
  <c r="J4" i="2"/>
  <c r="G4" i="2"/>
  <c r="H4" i="2" s="1"/>
  <c r="K4" i="2" s="1"/>
  <c r="J3" i="2"/>
  <c r="G3" i="2"/>
  <c r="H3" i="2" s="1"/>
  <c r="K3" i="2" s="1"/>
  <c r="J22" i="2"/>
  <c r="G22" i="2"/>
  <c r="H22" i="2" s="1"/>
  <c r="K22" i="2" s="1"/>
</calcChain>
</file>

<file path=xl/sharedStrings.xml><?xml version="1.0" encoding="utf-8"?>
<sst xmlns="http://schemas.openxmlformats.org/spreadsheetml/2006/main" count="165" uniqueCount="61">
  <si>
    <t>序号</t>
  </si>
  <si>
    <t>姓名</t>
  </si>
  <si>
    <t>笔试准考证号</t>
  </si>
  <si>
    <t>报考单位及代码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</si>
  <si>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</si>
  <si>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</si>
  <si>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</si>
  <si>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</si>
  <si>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</si>
  <si>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</si>
  <si>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</si>
  <si>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笔试、专业测试排名</t>
  </si>
  <si>
    <t>赵阳</t>
  </si>
  <si>
    <t>2020068贵阳市交通发展研究中心</t>
  </si>
  <si>
    <t>01专业技术岗位</t>
  </si>
  <si>
    <t>是</t>
  </si>
  <si>
    <t>李成丹</t>
  </si>
  <si>
    <t>20101951926</t>
  </si>
  <si>
    <t>2020067贵阳市交通运行监测与应急调度中心</t>
  </si>
  <si>
    <t>刘杰</t>
  </si>
  <si>
    <t>20101955311</t>
  </si>
  <si>
    <t>胡婷</t>
  </si>
  <si>
    <t>20101796122</t>
  </si>
  <si>
    <t>彭颖</t>
  </si>
  <si>
    <t>20101940701</t>
  </si>
  <si>
    <t>田海虎</t>
  </si>
  <si>
    <t>20101940501</t>
  </si>
  <si>
    <t>杨颖</t>
  </si>
  <si>
    <t>20101950313</t>
  </si>
  <si>
    <t>郑轲</t>
  </si>
  <si>
    <t>20101950221</t>
  </si>
  <si>
    <t>杨吉星</t>
  </si>
  <si>
    <t>20101951106</t>
  </si>
  <si>
    <t>梁爽</t>
  </si>
  <si>
    <t>20101942626</t>
  </si>
  <si>
    <t>吴林峰</t>
  </si>
  <si>
    <t>20101952723</t>
  </si>
  <si>
    <t>张邦</t>
  </si>
  <si>
    <t>20101953102</t>
  </si>
  <si>
    <t>姚钰琳</t>
  </si>
  <si>
    <t>20101951226</t>
  </si>
  <si>
    <t>邓勇</t>
  </si>
  <si>
    <t>20101941401</t>
  </si>
  <si>
    <t>罗昊</t>
  </si>
  <si>
    <t>20101951115</t>
  </si>
  <si>
    <t>-</t>
  </si>
  <si>
    <t>专业测试缺考</t>
  </si>
  <si>
    <t>冯锐</t>
  </si>
  <si>
    <t>20101943029</t>
  </si>
  <si>
    <t>张光伟</t>
  </si>
  <si>
    <t>20101950102</t>
  </si>
  <si>
    <t>刘梅</t>
  </si>
  <si>
    <t>20101953616</t>
  </si>
  <si>
    <t>严生兰</t>
  </si>
  <si>
    <t>20101952609</t>
  </si>
  <si>
    <t>王晓</t>
  </si>
  <si>
    <t>20101951608</t>
  </si>
  <si>
    <t>是否进入面试</t>
    <phoneticPr fontId="1" type="noConversion"/>
  </si>
  <si>
    <t>贵阳市交通委员会委属事业单位2020年招聘B类岗位人员笔试、专业测试成绩及进入面试名单</t>
    <phoneticPr fontId="1" type="noConversion"/>
  </si>
  <si>
    <t>备注</t>
    <phoneticPr fontId="1" type="noConversion"/>
  </si>
  <si>
    <t>专业测试成绩未达最低合格分数线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</si>
</sst>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8"/>
      <name val="宋体"/>
      <family val="3"/>
      <charset val="134"/>
    </font>
    <font>
      <sz val="8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6"/>
      <name val="方正小标宋简体"/>
      <family val="3"/>
      <charset val="134"/>
    </font>
    <font>
      <sz val="1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176" fontId="2" fillId="0" borderId="3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="120" zoomScaleNormal="120" workbookViewId="0">
      <selection sqref="A1:N1"/>
    </sheetView>
  </sheetViews>
  <sheetFormatPr defaultColWidth="9" defaultRowHeight="13.5" x14ac:dyDescent="0.15"/>
  <cols>
    <col min="1" max="1" width="3.625" customWidth="1"/>
    <col min="2" max="2" width="5.625" customWidth="1"/>
    <col min="3" max="3" width="10.125" customWidth="1"/>
    <col min="4" max="4" width="28.25" customWidth="1"/>
    <col min="5" max="5" width="10.375" customWidth="1"/>
    <col min="6" max="6" width="6.125" customWidth="1"/>
    <col min="7" max="7" width="5.625" customWidth="1"/>
    <col min="8" max="8" width="6" customWidth="1"/>
    <col min="9" max="9" width="6.25" customWidth="1"/>
    <col min="10" max="10" width="7.125" customWidth="1"/>
    <col min="11" max="11" width="7.5" customWidth="1"/>
    <col min="12" max="12" width="6.375" customWidth="1"/>
    <col min="13" max="13" width="5.625" customWidth="1"/>
    <col min="14" max="14" width="15.875" customWidth="1"/>
  </cols>
  <sheetData>
    <row r="1" spans="1:14" ht="38.25" customHeight="1" x14ac:dyDescent="0.15">
      <c r="A1" s="12" t="s">
        <v>58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s="1" customFormat="1" ht="66.75" customHeight="1" x14ac:dyDescent="0.1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57</v>
      </c>
      <c r="N2" s="10" t="s">
        <v>59</v>
      </c>
    </row>
    <row r="3" spans="1:14" x14ac:dyDescent="0.15">
      <c r="A3" s="7">
        <v>1</v>
      </c>
      <c r="B3" s="4" t="s">
        <v>16</v>
      </c>
      <c r="C3" s="4" t="s">
        <v>17</v>
      </c>
      <c r="D3" s="3" t="s">
        <v>18</v>
      </c>
      <c r="E3" s="4" t="s">
        <v>14</v>
      </c>
      <c r="F3" s="5">
        <v>101</v>
      </c>
      <c r="G3" s="2">
        <f t="shared" ref="G3:G21" si="0">F3/1.5</f>
        <v>67.333333333333329</v>
      </c>
      <c r="H3" s="5">
        <f t="shared" ref="H3:H21" si="1">G3*0.3</f>
        <v>20.2</v>
      </c>
      <c r="I3" s="2">
        <v>71</v>
      </c>
      <c r="J3" s="2">
        <f t="shared" ref="J3:J6" si="2">I3*0.4</f>
        <v>28.400000000000002</v>
      </c>
      <c r="K3" s="5">
        <f t="shared" ref="K3:K6" si="3">H3+J3</f>
        <v>48.6</v>
      </c>
      <c r="L3" s="6">
        <v>1</v>
      </c>
      <c r="M3" s="2" t="s">
        <v>15</v>
      </c>
      <c r="N3" s="2"/>
    </row>
    <row r="4" spans="1:14" x14ac:dyDescent="0.15">
      <c r="A4" s="7">
        <v>2</v>
      </c>
      <c r="B4" s="3" t="s">
        <v>19</v>
      </c>
      <c r="C4" s="3" t="s">
        <v>20</v>
      </c>
      <c r="D4" s="3" t="s">
        <v>18</v>
      </c>
      <c r="E4" s="3" t="s">
        <v>14</v>
      </c>
      <c r="F4" s="5">
        <v>106</v>
      </c>
      <c r="G4" s="2">
        <f t="shared" si="0"/>
        <v>70.666666666666671</v>
      </c>
      <c r="H4" s="5">
        <f t="shared" si="1"/>
        <v>21.2</v>
      </c>
      <c r="I4" s="2">
        <v>60</v>
      </c>
      <c r="J4" s="2">
        <f t="shared" si="2"/>
        <v>24</v>
      </c>
      <c r="K4" s="5">
        <f t="shared" si="3"/>
        <v>45.2</v>
      </c>
      <c r="L4" s="6">
        <v>2</v>
      </c>
      <c r="M4" s="2" t="s">
        <v>15</v>
      </c>
      <c r="N4" s="2"/>
    </row>
    <row r="5" spans="1:14" x14ac:dyDescent="0.15">
      <c r="A5" s="7">
        <v>3</v>
      </c>
      <c r="B5" s="4" t="s">
        <v>21</v>
      </c>
      <c r="C5" s="4" t="s">
        <v>22</v>
      </c>
      <c r="D5" s="3" t="s">
        <v>18</v>
      </c>
      <c r="E5" s="4" t="s">
        <v>14</v>
      </c>
      <c r="F5" s="5">
        <v>83</v>
      </c>
      <c r="G5" s="2">
        <f t="shared" si="0"/>
        <v>55.333333333333336</v>
      </c>
      <c r="H5" s="5">
        <f t="shared" si="1"/>
        <v>16.600000000000001</v>
      </c>
      <c r="I5" s="2">
        <v>62</v>
      </c>
      <c r="J5" s="2">
        <f t="shared" si="2"/>
        <v>24.8</v>
      </c>
      <c r="K5" s="5">
        <f t="shared" si="3"/>
        <v>41.400000000000006</v>
      </c>
      <c r="L5" s="6">
        <v>3</v>
      </c>
      <c r="M5" s="2" t="s">
        <v>15</v>
      </c>
      <c r="N5" s="2"/>
    </row>
    <row r="6" spans="1:14" x14ac:dyDescent="0.15">
      <c r="A6" s="7">
        <v>4</v>
      </c>
      <c r="B6" s="4" t="s">
        <v>23</v>
      </c>
      <c r="C6" s="4" t="s">
        <v>24</v>
      </c>
      <c r="D6" s="3" t="s">
        <v>18</v>
      </c>
      <c r="E6" s="4" t="s">
        <v>14</v>
      </c>
      <c r="F6" s="5">
        <v>82</v>
      </c>
      <c r="G6" s="2">
        <f t="shared" si="0"/>
        <v>54.666666666666664</v>
      </c>
      <c r="H6" s="5">
        <f t="shared" si="1"/>
        <v>16.399999999999999</v>
      </c>
      <c r="I6" s="2">
        <v>61</v>
      </c>
      <c r="J6" s="2">
        <f t="shared" si="2"/>
        <v>24.400000000000002</v>
      </c>
      <c r="K6" s="5">
        <f t="shared" si="3"/>
        <v>40.799999999999997</v>
      </c>
      <c r="L6" s="6">
        <v>4</v>
      </c>
      <c r="M6" s="2" t="s">
        <v>15</v>
      </c>
      <c r="N6" s="2"/>
    </row>
    <row r="7" spans="1:14" ht="21" x14ac:dyDescent="0.15">
      <c r="A7" s="7">
        <v>5</v>
      </c>
      <c r="B7" s="4" t="s">
        <v>25</v>
      </c>
      <c r="C7" s="4" t="s">
        <v>26</v>
      </c>
      <c r="D7" s="3" t="s">
        <v>18</v>
      </c>
      <c r="E7" s="4" t="s">
        <v>14</v>
      </c>
      <c r="F7" s="5">
        <v>80</v>
      </c>
      <c r="G7" s="2">
        <f t="shared" si="0"/>
        <v>53.333333333333336</v>
      </c>
      <c r="H7" s="5">
        <f t="shared" si="1"/>
        <v>16</v>
      </c>
      <c r="I7" s="2">
        <v>48</v>
      </c>
      <c r="J7" s="2" t="s">
        <v>45</v>
      </c>
      <c r="K7" s="2" t="s">
        <v>45</v>
      </c>
      <c r="L7" s="2" t="s">
        <v>45</v>
      </c>
      <c r="M7" s="2"/>
      <c r="N7" s="11" t="s">
        <v>60</v>
      </c>
    </row>
    <row r="8" spans="1:14" ht="21" x14ac:dyDescent="0.15">
      <c r="A8" s="7">
        <v>6</v>
      </c>
      <c r="B8" s="4" t="s">
        <v>27</v>
      </c>
      <c r="C8" s="4" t="s">
        <v>28</v>
      </c>
      <c r="D8" s="3" t="s">
        <v>18</v>
      </c>
      <c r="E8" s="4" t="s">
        <v>14</v>
      </c>
      <c r="F8" s="5">
        <v>92.5</v>
      </c>
      <c r="G8" s="2">
        <f t="shared" si="0"/>
        <v>61.666666666666664</v>
      </c>
      <c r="H8" s="5">
        <f t="shared" si="1"/>
        <v>18.5</v>
      </c>
      <c r="I8" s="2">
        <v>40</v>
      </c>
      <c r="J8" s="2" t="s">
        <v>45</v>
      </c>
      <c r="K8" s="2" t="s">
        <v>45</v>
      </c>
      <c r="L8" s="2" t="s">
        <v>45</v>
      </c>
      <c r="M8" s="2"/>
      <c r="N8" s="11" t="s">
        <v>60</v>
      </c>
    </row>
    <row r="9" spans="1:14" ht="21" x14ac:dyDescent="0.15">
      <c r="A9" s="7">
        <v>7</v>
      </c>
      <c r="B9" s="4" t="s">
        <v>29</v>
      </c>
      <c r="C9" s="4" t="s">
        <v>30</v>
      </c>
      <c r="D9" s="3" t="s">
        <v>18</v>
      </c>
      <c r="E9" s="4" t="s">
        <v>14</v>
      </c>
      <c r="F9" s="5">
        <v>62.5</v>
      </c>
      <c r="G9" s="2">
        <f t="shared" si="0"/>
        <v>41.666666666666664</v>
      </c>
      <c r="H9" s="5">
        <f t="shared" si="1"/>
        <v>12.499999999999998</v>
      </c>
      <c r="I9" s="2">
        <v>45</v>
      </c>
      <c r="J9" s="2" t="s">
        <v>45</v>
      </c>
      <c r="K9" s="2" t="s">
        <v>45</v>
      </c>
      <c r="L9" s="2" t="s">
        <v>45</v>
      </c>
      <c r="M9" s="2"/>
      <c r="N9" s="11" t="s">
        <v>60</v>
      </c>
    </row>
    <row r="10" spans="1:14" ht="21" x14ac:dyDescent="0.15">
      <c r="A10" s="7">
        <v>8</v>
      </c>
      <c r="B10" s="4" t="s">
        <v>31</v>
      </c>
      <c r="C10" s="4" t="s">
        <v>32</v>
      </c>
      <c r="D10" s="3" t="s">
        <v>18</v>
      </c>
      <c r="E10" s="4" t="s">
        <v>14</v>
      </c>
      <c r="F10" s="5">
        <v>75</v>
      </c>
      <c r="G10" s="2">
        <f t="shared" si="0"/>
        <v>50</v>
      </c>
      <c r="H10" s="5">
        <f t="shared" si="1"/>
        <v>15</v>
      </c>
      <c r="I10" s="2">
        <v>38</v>
      </c>
      <c r="J10" s="2" t="s">
        <v>45</v>
      </c>
      <c r="K10" s="2" t="s">
        <v>45</v>
      </c>
      <c r="L10" s="2" t="s">
        <v>45</v>
      </c>
      <c r="M10" s="2"/>
      <c r="N10" s="11" t="s">
        <v>60</v>
      </c>
    </row>
    <row r="11" spans="1:14" ht="21" x14ac:dyDescent="0.15">
      <c r="A11" s="7">
        <v>9</v>
      </c>
      <c r="B11" s="4" t="s">
        <v>33</v>
      </c>
      <c r="C11" s="4" t="s">
        <v>34</v>
      </c>
      <c r="D11" s="3" t="s">
        <v>18</v>
      </c>
      <c r="E11" s="4" t="s">
        <v>14</v>
      </c>
      <c r="F11" s="5">
        <v>75.5</v>
      </c>
      <c r="G11" s="2">
        <f t="shared" si="0"/>
        <v>50.333333333333336</v>
      </c>
      <c r="H11" s="5">
        <f t="shared" si="1"/>
        <v>15.1</v>
      </c>
      <c r="I11" s="2">
        <v>33</v>
      </c>
      <c r="J11" s="2" t="s">
        <v>45</v>
      </c>
      <c r="K11" s="2" t="s">
        <v>45</v>
      </c>
      <c r="L11" s="2" t="s">
        <v>45</v>
      </c>
      <c r="M11" s="2"/>
      <c r="N11" s="11" t="s">
        <v>60</v>
      </c>
    </row>
    <row r="12" spans="1:14" ht="21" x14ac:dyDescent="0.15">
      <c r="A12" s="7">
        <v>10</v>
      </c>
      <c r="B12" s="4" t="s">
        <v>35</v>
      </c>
      <c r="C12" s="4" t="s">
        <v>36</v>
      </c>
      <c r="D12" s="3" t="s">
        <v>18</v>
      </c>
      <c r="E12" s="4" t="s">
        <v>14</v>
      </c>
      <c r="F12" s="5">
        <v>95.5</v>
      </c>
      <c r="G12" s="2">
        <f t="shared" si="0"/>
        <v>63.666666666666664</v>
      </c>
      <c r="H12" s="5">
        <f t="shared" si="1"/>
        <v>19.099999999999998</v>
      </c>
      <c r="I12" s="2">
        <v>23</v>
      </c>
      <c r="J12" s="2" t="s">
        <v>45</v>
      </c>
      <c r="K12" s="2" t="s">
        <v>45</v>
      </c>
      <c r="L12" s="2" t="s">
        <v>45</v>
      </c>
      <c r="M12" s="2"/>
      <c r="N12" s="11" t="s">
        <v>60</v>
      </c>
    </row>
    <row r="13" spans="1:14" ht="21" x14ac:dyDescent="0.15">
      <c r="A13" s="7">
        <v>11</v>
      </c>
      <c r="B13" s="4" t="s">
        <v>37</v>
      </c>
      <c r="C13" s="4" t="s">
        <v>38</v>
      </c>
      <c r="D13" s="3" t="s">
        <v>18</v>
      </c>
      <c r="E13" s="4" t="s">
        <v>14</v>
      </c>
      <c r="F13" s="5">
        <v>90</v>
      </c>
      <c r="G13" s="2">
        <f t="shared" si="0"/>
        <v>60</v>
      </c>
      <c r="H13" s="5">
        <f t="shared" si="1"/>
        <v>18</v>
      </c>
      <c r="I13" s="2">
        <v>20</v>
      </c>
      <c r="J13" s="2" t="s">
        <v>45</v>
      </c>
      <c r="K13" s="2" t="s">
        <v>45</v>
      </c>
      <c r="L13" s="2" t="s">
        <v>45</v>
      </c>
      <c r="M13" s="2"/>
      <c r="N13" s="11" t="s">
        <v>60</v>
      </c>
    </row>
    <row r="14" spans="1:14" ht="21" x14ac:dyDescent="0.15">
      <c r="A14" s="7">
        <v>12</v>
      </c>
      <c r="B14" s="4" t="s">
        <v>39</v>
      </c>
      <c r="C14" s="4" t="s">
        <v>40</v>
      </c>
      <c r="D14" s="3" t="s">
        <v>18</v>
      </c>
      <c r="E14" s="4" t="s">
        <v>14</v>
      </c>
      <c r="F14" s="5">
        <v>79.5</v>
      </c>
      <c r="G14" s="2">
        <f t="shared" si="0"/>
        <v>53</v>
      </c>
      <c r="H14" s="5">
        <f t="shared" si="1"/>
        <v>15.899999999999999</v>
      </c>
      <c r="I14" s="2">
        <v>23</v>
      </c>
      <c r="J14" s="2" t="s">
        <v>45</v>
      </c>
      <c r="K14" s="2" t="s">
        <v>45</v>
      </c>
      <c r="L14" s="2" t="s">
        <v>45</v>
      </c>
      <c r="M14" s="2"/>
      <c r="N14" s="11" t="s">
        <v>60</v>
      </c>
    </row>
    <row r="15" spans="1:14" ht="21" x14ac:dyDescent="0.15">
      <c r="A15" s="7">
        <v>13</v>
      </c>
      <c r="B15" s="4" t="s">
        <v>41</v>
      </c>
      <c r="C15" s="4" t="s">
        <v>42</v>
      </c>
      <c r="D15" s="3" t="s">
        <v>18</v>
      </c>
      <c r="E15" s="4" t="s">
        <v>14</v>
      </c>
      <c r="F15" s="5">
        <v>89.5</v>
      </c>
      <c r="G15" s="2">
        <f t="shared" si="0"/>
        <v>59.666666666666664</v>
      </c>
      <c r="H15" s="5">
        <f t="shared" si="1"/>
        <v>17.899999999999999</v>
      </c>
      <c r="I15" s="2">
        <v>16</v>
      </c>
      <c r="J15" s="2" t="s">
        <v>45</v>
      </c>
      <c r="K15" s="2" t="s">
        <v>45</v>
      </c>
      <c r="L15" s="2" t="s">
        <v>45</v>
      </c>
      <c r="M15" s="2"/>
      <c r="N15" s="11" t="s">
        <v>60</v>
      </c>
    </row>
    <row r="16" spans="1:14" x14ac:dyDescent="0.15">
      <c r="A16" s="7">
        <v>14</v>
      </c>
      <c r="B16" s="4" t="s">
        <v>43</v>
      </c>
      <c r="C16" s="4" t="s">
        <v>44</v>
      </c>
      <c r="D16" s="3" t="s">
        <v>18</v>
      </c>
      <c r="E16" s="4" t="s">
        <v>14</v>
      </c>
      <c r="F16" s="5">
        <v>102</v>
      </c>
      <c r="G16" s="2">
        <f t="shared" si="0"/>
        <v>68</v>
      </c>
      <c r="H16" s="5">
        <f t="shared" si="1"/>
        <v>20.399999999999999</v>
      </c>
      <c r="I16" s="2" t="s">
        <v>45</v>
      </c>
      <c r="J16" s="2" t="s">
        <v>45</v>
      </c>
      <c r="K16" s="2" t="s">
        <v>45</v>
      </c>
      <c r="L16" s="2" t="s">
        <v>45</v>
      </c>
      <c r="M16" s="8"/>
      <c r="N16" s="2" t="s">
        <v>46</v>
      </c>
    </row>
    <row r="17" spans="1:14" x14ac:dyDescent="0.15">
      <c r="A17" s="7">
        <v>15</v>
      </c>
      <c r="B17" s="4" t="s">
        <v>47</v>
      </c>
      <c r="C17" s="4" t="s">
        <v>48</v>
      </c>
      <c r="D17" s="3" t="s">
        <v>18</v>
      </c>
      <c r="E17" s="4" t="s">
        <v>14</v>
      </c>
      <c r="F17" s="5">
        <v>89.5</v>
      </c>
      <c r="G17" s="2">
        <f t="shared" si="0"/>
        <v>59.666666666666664</v>
      </c>
      <c r="H17" s="5">
        <f t="shared" si="1"/>
        <v>17.899999999999999</v>
      </c>
      <c r="I17" s="2" t="s">
        <v>45</v>
      </c>
      <c r="J17" s="2" t="s">
        <v>45</v>
      </c>
      <c r="K17" s="2" t="s">
        <v>45</v>
      </c>
      <c r="L17" s="2" t="s">
        <v>45</v>
      </c>
      <c r="M17" s="8"/>
      <c r="N17" s="2" t="s">
        <v>46</v>
      </c>
    </row>
    <row r="18" spans="1:14" x14ac:dyDescent="0.15">
      <c r="A18" s="7">
        <v>16</v>
      </c>
      <c r="B18" s="4" t="s">
        <v>49</v>
      </c>
      <c r="C18" s="4" t="s">
        <v>50</v>
      </c>
      <c r="D18" s="3" t="s">
        <v>18</v>
      </c>
      <c r="E18" s="4" t="s">
        <v>14</v>
      </c>
      <c r="F18" s="5">
        <v>74</v>
      </c>
      <c r="G18" s="2">
        <f t="shared" si="0"/>
        <v>49.333333333333336</v>
      </c>
      <c r="H18" s="5">
        <f t="shared" si="1"/>
        <v>14.8</v>
      </c>
      <c r="I18" s="2" t="s">
        <v>45</v>
      </c>
      <c r="J18" s="2" t="s">
        <v>45</v>
      </c>
      <c r="K18" s="2" t="s">
        <v>45</v>
      </c>
      <c r="L18" s="2" t="s">
        <v>45</v>
      </c>
      <c r="M18" s="8"/>
      <c r="N18" s="2" t="s">
        <v>46</v>
      </c>
    </row>
    <row r="19" spans="1:14" x14ac:dyDescent="0.15">
      <c r="A19" s="7">
        <v>17</v>
      </c>
      <c r="B19" s="4" t="s">
        <v>51</v>
      </c>
      <c r="C19" s="4" t="s">
        <v>52</v>
      </c>
      <c r="D19" s="3" t="s">
        <v>18</v>
      </c>
      <c r="E19" s="4" t="s">
        <v>14</v>
      </c>
      <c r="F19" s="5">
        <v>73.5</v>
      </c>
      <c r="G19" s="2">
        <f t="shared" si="0"/>
        <v>49</v>
      </c>
      <c r="H19" s="5">
        <f t="shared" si="1"/>
        <v>14.7</v>
      </c>
      <c r="I19" s="2" t="s">
        <v>45</v>
      </c>
      <c r="J19" s="2" t="s">
        <v>45</v>
      </c>
      <c r="K19" s="2" t="s">
        <v>45</v>
      </c>
      <c r="L19" s="2" t="s">
        <v>45</v>
      </c>
      <c r="M19" s="8"/>
      <c r="N19" s="2" t="s">
        <v>46</v>
      </c>
    </row>
    <row r="20" spans="1:14" x14ac:dyDescent="0.15">
      <c r="A20" s="7">
        <v>18</v>
      </c>
      <c r="B20" s="4" t="s">
        <v>53</v>
      </c>
      <c r="C20" s="4" t="s">
        <v>54</v>
      </c>
      <c r="D20" s="3" t="s">
        <v>18</v>
      </c>
      <c r="E20" s="4" t="s">
        <v>14</v>
      </c>
      <c r="F20" s="5">
        <v>73</v>
      </c>
      <c r="G20" s="2">
        <f t="shared" si="0"/>
        <v>48.666666666666664</v>
      </c>
      <c r="H20" s="5">
        <f t="shared" si="1"/>
        <v>14.599999999999998</v>
      </c>
      <c r="I20" s="2" t="s">
        <v>45</v>
      </c>
      <c r="J20" s="2" t="s">
        <v>45</v>
      </c>
      <c r="K20" s="2" t="s">
        <v>45</v>
      </c>
      <c r="L20" s="2" t="s">
        <v>45</v>
      </c>
      <c r="M20" s="8"/>
      <c r="N20" s="2" t="s">
        <v>46</v>
      </c>
    </row>
    <row r="21" spans="1:14" x14ac:dyDescent="0.15">
      <c r="A21" s="7">
        <v>19</v>
      </c>
      <c r="B21" s="4" t="s">
        <v>55</v>
      </c>
      <c r="C21" s="4" t="s">
        <v>56</v>
      </c>
      <c r="D21" s="3" t="s">
        <v>18</v>
      </c>
      <c r="E21" s="4" t="s">
        <v>14</v>
      </c>
      <c r="F21" s="5">
        <v>67</v>
      </c>
      <c r="G21" s="2">
        <f t="shared" si="0"/>
        <v>44.666666666666664</v>
      </c>
      <c r="H21" s="5">
        <f t="shared" si="1"/>
        <v>13.399999999999999</v>
      </c>
      <c r="I21" s="2" t="s">
        <v>45</v>
      </c>
      <c r="J21" s="2" t="s">
        <v>45</v>
      </c>
      <c r="K21" s="2" t="s">
        <v>45</v>
      </c>
      <c r="L21" s="2" t="s">
        <v>45</v>
      </c>
      <c r="M21" s="8"/>
      <c r="N21" s="2" t="s">
        <v>46</v>
      </c>
    </row>
    <row r="22" spans="1:14" ht="17.25" customHeight="1" x14ac:dyDescent="0.15">
      <c r="A22" s="7">
        <v>20</v>
      </c>
      <c r="B22" s="3" t="s">
        <v>12</v>
      </c>
      <c r="C22" s="3">
        <v>20101954604</v>
      </c>
      <c r="D22" s="3" t="s">
        <v>13</v>
      </c>
      <c r="E22" s="3" t="s">
        <v>14</v>
      </c>
      <c r="F22" s="5">
        <v>103</v>
      </c>
      <c r="G22" s="2">
        <f>F22/1.5</f>
        <v>68.666666666666671</v>
      </c>
      <c r="H22" s="5">
        <f>G22*0.3</f>
        <v>20.6</v>
      </c>
      <c r="I22" s="2">
        <v>76</v>
      </c>
      <c r="J22" s="2">
        <f>I22*0.4</f>
        <v>30.400000000000002</v>
      </c>
      <c r="K22" s="5">
        <f>H22+J22</f>
        <v>51</v>
      </c>
      <c r="L22" s="6">
        <v>1</v>
      </c>
      <c r="M22" s="2" t="s">
        <v>15</v>
      </c>
      <c r="N22" s="2"/>
    </row>
  </sheetData>
  <sortState ref="A111:N116">
    <sortCondition descending="1" ref="M111:M116"/>
  </sortState>
  <mergeCells count="1">
    <mergeCell ref="A1:N1"/>
  </mergeCells>
  <phoneticPr fontId="1" type="noConversion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B类岗位</vt:lpstr>
      <vt:lpstr>B类岗位!Print_Titles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zj</cp:lastModifiedBy>
  <cp:lastPrinted>2020-12-21T08:38:11Z</cp:lastPrinted>
  <dcterms:created xsi:type="dcterms:W3CDTF">2019-12-12T09:06:00Z</dcterms:created>
  <dcterms:modified xsi:type="dcterms:W3CDTF">2020-12-21T08:38:34Z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