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60" windowHeight="10670"/>
  </bookViews>
  <sheets>
    <sheet name="Sheet2" sheetId="2" r:id="rId1"/>
  </sheets>
  <definedNames>
    <definedName name="_xlnm._FilterDatabase" localSheetId="0" hidden="1">Sheet2!$A$2:$K$54</definedName>
  </definedNames>
  <calcPr calcId="144525"/>
</workbook>
</file>

<file path=xl/sharedStrings.xml><?xml version="1.0" encoding="utf-8"?>
<sst xmlns="http://schemas.openxmlformats.org/spreadsheetml/2006/main" count="85" uniqueCount="76">
  <si>
    <t>贵州省粮食和物资储备局所属事业单位2021年公开招聘工作人员面试成绩、综合成绩及综合排名表</t>
  </si>
  <si>
    <t>序号</t>
  </si>
  <si>
    <t>报考岗位</t>
  </si>
  <si>
    <t>姓名</t>
  </si>
  <si>
    <t>笔试成绩</t>
  </si>
  <si>
    <t>折合成百分制成绩</t>
  </si>
  <si>
    <t>核算成绩40%</t>
  </si>
  <si>
    <t>面试成绩</t>
  </si>
  <si>
    <t>核算成绩60%</t>
  </si>
  <si>
    <t>综合成绩</t>
  </si>
  <si>
    <t>综合排名</t>
  </si>
  <si>
    <t>备注</t>
  </si>
  <si>
    <t>12828030101
宣传统战处工作人员</t>
  </si>
  <si>
    <t>王聪敏</t>
  </si>
  <si>
    <t>吴琦鸿</t>
  </si>
  <si>
    <t>骆鸿贤</t>
  </si>
  <si>
    <t>缺考</t>
  </si>
  <si>
    <t>12828030102
辅导员</t>
  </si>
  <si>
    <t>万蕊</t>
  </si>
  <si>
    <t>祁艳艳</t>
  </si>
  <si>
    <t>刘婷</t>
  </si>
  <si>
    <t>穆存欢</t>
  </si>
  <si>
    <t>马森迪</t>
  </si>
  <si>
    <t>吴晓波</t>
  </si>
  <si>
    <t>侯维</t>
  </si>
  <si>
    <t>杨明</t>
  </si>
  <si>
    <t>胡树梅</t>
  </si>
  <si>
    <t>胡入文</t>
  </si>
  <si>
    <t>谢国文</t>
  </si>
  <si>
    <t>曾远</t>
  </si>
  <si>
    <t>杨春七</t>
  </si>
  <si>
    <t>刘桃丽</t>
  </si>
  <si>
    <t>王越</t>
  </si>
  <si>
    <t>钱芋宏</t>
  </si>
  <si>
    <t>杨海端</t>
  </si>
  <si>
    <t>肖正军</t>
  </si>
  <si>
    <t>12828030103
纪检监察室审计员</t>
  </si>
  <si>
    <t>夏静</t>
  </si>
  <si>
    <t>李仲璞</t>
  </si>
  <si>
    <t>冉冉珠尉</t>
  </si>
  <si>
    <t>杨爽</t>
  </si>
  <si>
    <t>邵林松</t>
  </si>
  <si>
    <t>12828030104
纪检监察室资产管理员</t>
  </si>
  <si>
    <t>杨旭川</t>
  </si>
  <si>
    <t>李焕秋</t>
  </si>
  <si>
    <t>陈申雁</t>
  </si>
  <si>
    <t>12828030105
网络信息工作人员</t>
  </si>
  <si>
    <t>宁家伟</t>
  </si>
  <si>
    <t>霍玉梅</t>
  </si>
  <si>
    <t>杨博兰</t>
  </si>
  <si>
    <t>12828030106
实验员</t>
  </si>
  <si>
    <t>吴燚</t>
  </si>
  <si>
    <t>胡锦丽</t>
  </si>
  <si>
    <t>谌宏江</t>
  </si>
  <si>
    <t>1282803010902教师</t>
  </si>
  <si>
    <t>龙泓燕</t>
  </si>
  <si>
    <t>令狐克霞</t>
  </si>
  <si>
    <t>许燕君</t>
  </si>
  <si>
    <t>颜小清</t>
  </si>
  <si>
    <t>1282803010903教师</t>
  </si>
  <si>
    <t>常艳丽</t>
  </si>
  <si>
    <t>李瑞敏</t>
  </si>
  <si>
    <t>文丽君</t>
  </si>
  <si>
    <t>刘星</t>
  </si>
  <si>
    <t>何晓倩</t>
  </si>
  <si>
    <t>周南希</t>
  </si>
  <si>
    <t>1282803011004教师</t>
  </si>
  <si>
    <t>郑位友</t>
  </si>
  <si>
    <t>1282803011105教师</t>
  </si>
  <si>
    <t>唐林峰</t>
  </si>
  <si>
    <t>张潘东</t>
  </si>
  <si>
    <t>贺骞</t>
  </si>
  <si>
    <t>1282803011206教师</t>
  </si>
  <si>
    <t>钟拼拼</t>
  </si>
  <si>
    <t>唐素华</t>
  </si>
  <si>
    <t>金嫄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</si>
</sst>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8"/>
      <name val="宋体"/>
      <charset val="0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2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2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0" borderId="2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27" borderId="2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29" borderId="28" applyNumberFormat="false" applyAlignment="false" applyProtection="false">
      <alignment vertical="center"/>
    </xf>
    <xf numFmtId="0" fontId="27" fillId="27" borderId="30" applyNumberFormat="false" applyAlignment="false" applyProtection="false">
      <alignment vertical="center"/>
    </xf>
    <xf numFmtId="0" fontId="19" fillId="19" borderId="27" applyNumberFormat="false" applyAlignment="false" applyProtection="false">
      <alignment vertical="center"/>
    </xf>
    <xf numFmtId="0" fontId="26" fillId="0" borderId="2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8" borderId="2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horizontal="center" vertical="center" wrapText="true"/>
    </xf>
    <xf numFmtId="0" fontId="7" fillId="0" borderId="11" xfId="0" applyFont="true" applyBorder="true" applyAlignment="true">
      <alignment horizontal="center" vertical="center"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1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5" fillId="0" borderId="14" xfId="0" applyFont="true" applyFill="true" applyBorder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 wrapText="true"/>
    </xf>
    <xf numFmtId="0" fontId="6" fillId="0" borderId="16" xfId="0" applyFont="true" applyFill="true" applyBorder="true" applyAlignment="true">
      <alignment horizontal="center" vertical="center"/>
    </xf>
    <xf numFmtId="176" fontId="6" fillId="0" borderId="4" xfId="0" applyNumberFormat="true" applyFont="true" applyFill="true" applyBorder="true" applyAlignment="true">
      <alignment horizontal="center" vertical="center"/>
    </xf>
    <xf numFmtId="176" fontId="6" fillId="0" borderId="6" xfId="0" applyNumberFormat="true" applyFont="true" applyFill="true" applyBorder="true" applyAlignment="true">
      <alignment horizontal="center" vertical="center"/>
    </xf>
    <xf numFmtId="176" fontId="6" fillId="0" borderId="8" xfId="0" applyNumberFormat="true" applyFont="true" applyFill="true" applyBorder="true" applyAlignment="true">
      <alignment horizontal="center" vertical="center"/>
    </xf>
    <xf numFmtId="176" fontId="6" fillId="0" borderId="10" xfId="0" applyNumberFormat="true" applyFont="true" applyFill="true" applyBorder="true" applyAlignment="true">
      <alignment horizontal="center" vertical="center"/>
    </xf>
    <xf numFmtId="176" fontId="6" fillId="0" borderId="16" xfId="0" applyNumberFormat="true" applyFont="true" applyFill="true" applyBorder="true" applyAlignment="true">
      <alignment horizontal="center" vertical="center"/>
    </xf>
    <xf numFmtId="0" fontId="1" fillId="0" borderId="17" xfId="0" applyFont="true" applyBorder="true" applyAlignment="true">
      <alignment horizontal="center" vertical="center"/>
    </xf>
    <xf numFmtId="0" fontId="8" fillId="0" borderId="18" xfId="0" applyFont="true" applyBorder="true" applyAlignment="true">
      <alignment horizontal="center" vertical="center"/>
    </xf>
    <xf numFmtId="0" fontId="8" fillId="0" borderId="19" xfId="0" applyFont="true" applyBorder="true" applyAlignment="true">
      <alignment horizontal="center" vertical="center"/>
    </xf>
    <xf numFmtId="0" fontId="8" fillId="0" borderId="20" xfId="0" applyFont="true" applyBorder="true" applyAlignment="true">
      <alignment horizontal="center" vertical="center"/>
    </xf>
    <xf numFmtId="0" fontId="8" fillId="0" borderId="21" xfId="0" applyFont="true" applyBorder="true" applyAlignment="true">
      <alignment horizontal="center" vertical="center"/>
    </xf>
    <xf numFmtId="0" fontId="8" fillId="0" borderId="2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150" zoomScaleNormal="150" workbookViewId="0">
      <selection activeCell="H40" sqref="H40"/>
    </sheetView>
  </sheetViews>
  <sheetFormatPr defaultColWidth="9" defaultRowHeight="14.5"/>
  <cols>
    <col min="2" max="2" width="9.83636363636364" style="1" customWidth="true"/>
  </cols>
  <sheetData>
    <row r="1" ht="59" customHeight="true" spans="1:11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</row>
    <row r="2" ht="37" customHeight="true" spans="1:1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36" t="s">
        <v>11</v>
      </c>
    </row>
    <row r="3" ht="13.5" customHeight="true" spans="1:11">
      <c r="A3" s="7">
        <v>1</v>
      </c>
      <c r="B3" s="8" t="s">
        <v>12</v>
      </c>
      <c r="C3" s="9" t="s">
        <v>13</v>
      </c>
      <c r="D3" s="9">
        <v>106</v>
      </c>
      <c r="E3" s="9">
        <v>70.67</v>
      </c>
      <c r="F3" s="31">
        <f t="shared" ref="F3:F9" si="0">E3*40%</f>
        <v>28.268</v>
      </c>
      <c r="G3" s="9">
        <v>84</v>
      </c>
      <c r="H3" s="9">
        <f>G3*0.6</f>
        <v>50.4</v>
      </c>
      <c r="I3" s="9">
        <f>F3+H3</f>
        <v>78.668</v>
      </c>
      <c r="J3" s="9">
        <v>1</v>
      </c>
      <c r="K3" s="37"/>
    </row>
    <row r="4" ht="13.5" customHeight="true" spans="1:11">
      <c r="A4" s="10">
        <v>3</v>
      </c>
      <c r="B4" s="11"/>
      <c r="C4" s="12" t="s">
        <v>14</v>
      </c>
      <c r="D4" s="12">
        <v>101</v>
      </c>
      <c r="E4" s="12">
        <v>67.33</v>
      </c>
      <c r="F4" s="32">
        <f t="shared" si="0"/>
        <v>26.932</v>
      </c>
      <c r="G4" s="12">
        <v>83.2</v>
      </c>
      <c r="H4" s="12">
        <f>G4*0.6</f>
        <v>49.92</v>
      </c>
      <c r="I4" s="12">
        <f>F4+H4</f>
        <v>76.852</v>
      </c>
      <c r="J4" s="12">
        <v>2</v>
      </c>
      <c r="K4" s="38"/>
    </row>
    <row r="5" ht="13.5" customHeight="true" spans="1:11">
      <c r="A5" s="13">
        <v>2</v>
      </c>
      <c r="B5" s="14"/>
      <c r="C5" s="15" t="s">
        <v>15</v>
      </c>
      <c r="D5" s="15">
        <v>104</v>
      </c>
      <c r="E5" s="15">
        <v>69.33</v>
      </c>
      <c r="F5" s="33">
        <f t="shared" si="0"/>
        <v>27.732</v>
      </c>
      <c r="G5" s="15">
        <v>0</v>
      </c>
      <c r="H5" s="15">
        <f>G5*0.6</f>
        <v>0</v>
      </c>
      <c r="I5" s="15">
        <f>F5+H5</f>
        <v>27.732</v>
      </c>
      <c r="J5" s="15">
        <v>3</v>
      </c>
      <c r="K5" s="39" t="s">
        <v>16</v>
      </c>
    </row>
    <row r="6" spans="1:11">
      <c r="A6" s="7">
        <v>1</v>
      </c>
      <c r="B6" s="8" t="s">
        <v>17</v>
      </c>
      <c r="C6" s="9" t="s">
        <v>18</v>
      </c>
      <c r="D6" s="9">
        <v>116.5</v>
      </c>
      <c r="E6" s="9">
        <v>77.67</v>
      </c>
      <c r="F6" s="31">
        <f t="shared" si="0"/>
        <v>31.068</v>
      </c>
      <c r="G6" s="9">
        <v>88.8</v>
      </c>
      <c r="H6" s="9">
        <f t="shared" ref="H6:H23" si="1">G6*0.6</f>
        <v>53.28</v>
      </c>
      <c r="I6" s="9">
        <f t="shared" ref="I6:I23" si="2">F6+H6</f>
        <v>84.348</v>
      </c>
      <c r="J6" s="9">
        <v>1</v>
      </c>
      <c r="K6" s="37"/>
    </row>
    <row r="7" spans="1:11">
      <c r="A7" s="10">
        <v>2</v>
      </c>
      <c r="B7" s="11"/>
      <c r="C7" s="12" t="s">
        <v>19</v>
      </c>
      <c r="D7" s="12">
        <v>118.5</v>
      </c>
      <c r="E7" s="12">
        <v>79</v>
      </c>
      <c r="F7" s="32">
        <f t="shared" si="0"/>
        <v>31.6</v>
      </c>
      <c r="G7" s="12">
        <v>85.7</v>
      </c>
      <c r="H7" s="12">
        <f t="shared" si="1"/>
        <v>51.42</v>
      </c>
      <c r="I7" s="12">
        <f t="shared" si="2"/>
        <v>83.02</v>
      </c>
      <c r="J7" s="12">
        <v>2</v>
      </c>
      <c r="K7" s="38"/>
    </row>
    <row r="8" spans="1:11">
      <c r="A8" s="10">
        <v>3</v>
      </c>
      <c r="B8" s="11"/>
      <c r="C8" s="12" t="s">
        <v>20</v>
      </c>
      <c r="D8" s="12">
        <v>114</v>
      </c>
      <c r="E8" s="12">
        <v>76</v>
      </c>
      <c r="F8" s="32">
        <f t="shared" si="0"/>
        <v>30.4</v>
      </c>
      <c r="G8" s="12">
        <v>87</v>
      </c>
      <c r="H8" s="12">
        <f t="shared" si="1"/>
        <v>52.2</v>
      </c>
      <c r="I8" s="12">
        <f t="shared" si="2"/>
        <v>82.6</v>
      </c>
      <c r="J8" s="12">
        <v>3</v>
      </c>
      <c r="K8" s="38"/>
    </row>
    <row r="9" spans="1:11">
      <c r="A9" s="10">
        <v>4</v>
      </c>
      <c r="B9" s="11"/>
      <c r="C9" s="12" t="s">
        <v>21</v>
      </c>
      <c r="D9" s="12">
        <v>114</v>
      </c>
      <c r="E9" s="12">
        <v>76</v>
      </c>
      <c r="F9" s="32">
        <f t="shared" si="0"/>
        <v>30.4</v>
      </c>
      <c r="G9" s="12">
        <v>85.32</v>
      </c>
      <c r="H9" s="12">
        <f t="shared" si="1"/>
        <v>51.192</v>
      </c>
      <c r="I9" s="12">
        <f t="shared" si="2"/>
        <v>81.592</v>
      </c>
      <c r="J9" s="12">
        <v>4</v>
      </c>
      <c r="K9" s="38"/>
    </row>
    <row r="10" spans="1:11">
      <c r="A10" s="10">
        <v>5</v>
      </c>
      <c r="B10" s="11"/>
      <c r="C10" s="12" t="s">
        <v>22</v>
      </c>
      <c r="D10" s="12">
        <v>112.5</v>
      </c>
      <c r="E10" s="12">
        <v>75</v>
      </c>
      <c r="F10" s="32">
        <f t="shared" ref="F10:F15" si="3">E10*40%</f>
        <v>30</v>
      </c>
      <c r="G10" s="12">
        <v>85.2</v>
      </c>
      <c r="H10" s="12">
        <f t="shared" si="1"/>
        <v>51.12</v>
      </c>
      <c r="I10" s="12">
        <f t="shared" si="2"/>
        <v>81.12</v>
      </c>
      <c r="J10" s="12">
        <v>5</v>
      </c>
      <c r="K10" s="38"/>
    </row>
    <row r="11" spans="1:11">
      <c r="A11" s="10">
        <v>6</v>
      </c>
      <c r="B11" s="11"/>
      <c r="C11" s="12" t="s">
        <v>23</v>
      </c>
      <c r="D11" s="12">
        <v>112.5</v>
      </c>
      <c r="E11" s="12">
        <v>75</v>
      </c>
      <c r="F11" s="32">
        <f t="shared" si="3"/>
        <v>30</v>
      </c>
      <c r="G11" s="12">
        <v>85</v>
      </c>
      <c r="H11" s="12">
        <f t="shared" si="1"/>
        <v>51</v>
      </c>
      <c r="I11" s="12">
        <f t="shared" si="2"/>
        <v>81</v>
      </c>
      <c r="J11" s="12">
        <v>6</v>
      </c>
      <c r="K11" s="38"/>
    </row>
    <row r="12" spans="1:11">
      <c r="A12" s="10">
        <v>7</v>
      </c>
      <c r="B12" s="11"/>
      <c r="C12" s="12" t="s">
        <v>24</v>
      </c>
      <c r="D12" s="12">
        <v>114</v>
      </c>
      <c r="E12" s="12">
        <v>76</v>
      </c>
      <c r="F12" s="32">
        <f t="shared" si="3"/>
        <v>30.4</v>
      </c>
      <c r="G12" s="12">
        <v>83.4</v>
      </c>
      <c r="H12" s="12">
        <f t="shared" si="1"/>
        <v>50.04</v>
      </c>
      <c r="I12" s="12">
        <f t="shared" si="2"/>
        <v>80.44</v>
      </c>
      <c r="J12" s="12">
        <v>7</v>
      </c>
      <c r="K12" s="38"/>
    </row>
    <row r="13" spans="1:11">
      <c r="A13" s="10">
        <v>8</v>
      </c>
      <c r="B13" s="11"/>
      <c r="C13" s="12" t="s">
        <v>25</v>
      </c>
      <c r="D13" s="12">
        <v>117.5</v>
      </c>
      <c r="E13" s="12">
        <v>78.33</v>
      </c>
      <c r="F13" s="32">
        <f t="shared" si="3"/>
        <v>31.332</v>
      </c>
      <c r="G13" s="12">
        <v>81.8</v>
      </c>
      <c r="H13" s="12">
        <f t="shared" si="1"/>
        <v>49.08</v>
      </c>
      <c r="I13" s="12">
        <f t="shared" si="2"/>
        <v>80.412</v>
      </c>
      <c r="J13" s="12">
        <v>8</v>
      </c>
      <c r="K13" s="38"/>
    </row>
    <row r="14" spans="1:11">
      <c r="A14" s="10">
        <v>9</v>
      </c>
      <c r="B14" s="11"/>
      <c r="C14" s="12" t="s">
        <v>26</v>
      </c>
      <c r="D14" s="12">
        <v>113</v>
      </c>
      <c r="E14" s="12">
        <v>75.33</v>
      </c>
      <c r="F14" s="32">
        <f t="shared" si="3"/>
        <v>30.132</v>
      </c>
      <c r="G14" s="12">
        <v>83.8</v>
      </c>
      <c r="H14" s="12">
        <f t="shared" si="1"/>
        <v>50.28</v>
      </c>
      <c r="I14" s="12">
        <f t="shared" si="2"/>
        <v>80.412</v>
      </c>
      <c r="J14" s="12">
        <v>8</v>
      </c>
      <c r="K14" s="38"/>
    </row>
    <row r="15" spans="1:11">
      <c r="A15" s="10">
        <v>10</v>
      </c>
      <c r="B15" s="11"/>
      <c r="C15" s="12" t="s">
        <v>27</v>
      </c>
      <c r="D15" s="12">
        <v>123</v>
      </c>
      <c r="E15" s="12">
        <v>82</v>
      </c>
      <c r="F15" s="32">
        <f t="shared" si="3"/>
        <v>32.8</v>
      </c>
      <c r="G15" s="12">
        <v>78.9</v>
      </c>
      <c r="H15" s="12">
        <f t="shared" si="1"/>
        <v>47.34</v>
      </c>
      <c r="I15" s="12">
        <f t="shared" si="2"/>
        <v>80.14</v>
      </c>
      <c r="J15" s="12">
        <v>10</v>
      </c>
      <c r="K15" s="38"/>
    </row>
    <row r="16" spans="1:11">
      <c r="A16" s="10">
        <v>11</v>
      </c>
      <c r="B16" s="11"/>
      <c r="C16" s="12" t="s">
        <v>28</v>
      </c>
      <c r="D16" s="12">
        <v>114.5</v>
      </c>
      <c r="E16" s="12">
        <v>76.33</v>
      </c>
      <c r="F16" s="32">
        <f t="shared" ref="F16:F32" si="4">E16*40%</f>
        <v>30.532</v>
      </c>
      <c r="G16" s="12">
        <v>80.9</v>
      </c>
      <c r="H16" s="12">
        <f t="shared" si="1"/>
        <v>48.54</v>
      </c>
      <c r="I16" s="12">
        <f t="shared" si="2"/>
        <v>79.072</v>
      </c>
      <c r="J16" s="12">
        <v>11</v>
      </c>
      <c r="K16" s="38"/>
    </row>
    <row r="17" spans="1:11">
      <c r="A17" s="10">
        <v>12</v>
      </c>
      <c r="B17" s="11"/>
      <c r="C17" s="12" t="s">
        <v>29</v>
      </c>
      <c r="D17" s="12">
        <v>113</v>
      </c>
      <c r="E17" s="12">
        <v>75.33</v>
      </c>
      <c r="F17" s="32">
        <f t="shared" si="4"/>
        <v>30.132</v>
      </c>
      <c r="G17" s="12">
        <v>80.5</v>
      </c>
      <c r="H17" s="12">
        <f t="shared" si="1"/>
        <v>48.3</v>
      </c>
      <c r="I17" s="12">
        <f t="shared" si="2"/>
        <v>78.432</v>
      </c>
      <c r="J17" s="12">
        <v>12</v>
      </c>
      <c r="K17" s="38"/>
    </row>
    <row r="18" spans="1:11">
      <c r="A18" s="10">
        <v>13</v>
      </c>
      <c r="B18" s="11"/>
      <c r="C18" s="12" t="s">
        <v>30</v>
      </c>
      <c r="D18" s="12">
        <v>112.5</v>
      </c>
      <c r="E18" s="12">
        <v>75</v>
      </c>
      <c r="F18" s="32">
        <f t="shared" si="4"/>
        <v>30</v>
      </c>
      <c r="G18" s="12">
        <v>80.5</v>
      </c>
      <c r="H18" s="12">
        <f t="shared" si="1"/>
        <v>48.3</v>
      </c>
      <c r="I18" s="12">
        <f t="shared" si="2"/>
        <v>78.3</v>
      </c>
      <c r="J18" s="12">
        <v>13</v>
      </c>
      <c r="K18" s="38"/>
    </row>
    <row r="19" spans="1:11">
      <c r="A19" s="10">
        <v>14</v>
      </c>
      <c r="B19" s="11"/>
      <c r="C19" s="12" t="s">
        <v>31</v>
      </c>
      <c r="D19" s="12">
        <v>112.5</v>
      </c>
      <c r="E19" s="12">
        <v>75</v>
      </c>
      <c r="F19" s="32">
        <f t="shared" si="4"/>
        <v>30</v>
      </c>
      <c r="G19" s="12">
        <v>79.9</v>
      </c>
      <c r="H19" s="12">
        <f t="shared" si="1"/>
        <v>47.94</v>
      </c>
      <c r="I19" s="12">
        <f t="shared" si="2"/>
        <v>77.94</v>
      </c>
      <c r="J19" s="12">
        <v>14</v>
      </c>
      <c r="K19" s="38"/>
    </row>
    <row r="20" spans="1:11">
      <c r="A20" s="10">
        <v>15</v>
      </c>
      <c r="B20" s="11"/>
      <c r="C20" s="12" t="s">
        <v>32</v>
      </c>
      <c r="D20" s="12">
        <v>115.5</v>
      </c>
      <c r="E20" s="12">
        <v>77</v>
      </c>
      <c r="F20" s="32">
        <f t="shared" si="4"/>
        <v>30.8</v>
      </c>
      <c r="G20" s="12">
        <v>0</v>
      </c>
      <c r="H20" s="12">
        <f t="shared" si="1"/>
        <v>0</v>
      </c>
      <c r="I20" s="12">
        <f t="shared" si="2"/>
        <v>30.8</v>
      </c>
      <c r="J20" s="12">
        <v>15</v>
      </c>
      <c r="K20" s="38" t="s">
        <v>16</v>
      </c>
    </row>
    <row r="21" spans="1:11">
      <c r="A21" s="10">
        <v>16</v>
      </c>
      <c r="B21" s="11"/>
      <c r="C21" s="12" t="s">
        <v>33</v>
      </c>
      <c r="D21" s="12">
        <v>114</v>
      </c>
      <c r="E21" s="12">
        <v>76</v>
      </c>
      <c r="F21" s="32">
        <f t="shared" si="4"/>
        <v>30.4</v>
      </c>
      <c r="G21" s="12">
        <v>0</v>
      </c>
      <c r="H21" s="12">
        <f t="shared" si="1"/>
        <v>0</v>
      </c>
      <c r="I21" s="12">
        <f t="shared" si="2"/>
        <v>30.4</v>
      </c>
      <c r="J21" s="12">
        <v>16</v>
      </c>
      <c r="K21" s="38" t="s">
        <v>16</v>
      </c>
    </row>
    <row r="22" spans="1:11">
      <c r="A22" s="10">
        <v>17</v>
      </c>
      <c r="B22" s="11"/>
      <c r="C22" s="12" t="s">
        <v>34</v>
      </c>
      <c r="D22" s="12">
        <v>112.5</v>
      </c>
      <c r="E22" s="12">
        <v>75</v>
      </c>
      <c r="F22" s="32">
        <f t="shared" si="4"/>
        <v>30</v>
      </c>
      <c r="G22" s="12">
        <v>0</v>
      </c>
      <c r="H22" s="12">
        <f t="shared" si="1"/>
        <v>0</v>
      </c>
      <c r="I22" s="12">
        <f t="shared" si="2"/>
        <v>30</v>
      </c>
      <c r="J22" s="12">
        <v>17</v>
      </c>
      <c r="K22" s="38" t="s">
        <v>16</v>
      </c>
    </row>
    <row r="23" ht="15.25" spans="1:11">
      <c r="A23" s="16">
        <v>18</v>
      </c>
      <c r="B23" s="17"/>
      <c r="C23" s="18" t="s">
        <v>35</v>
      </c>
      <c r="D23" s="18">
        <v>112.5</v>
      </c>
      <c r="E23" s="18">
        <v>75</v>
      </c>
      <c r="F23" s="34">
        <f t="shared" si="4"/>
        <v>30</v>
      </c>
      <c r="G23" s="18">
        <v>0</v>
      </c>
      <c r="H23" s="18">
        <f t="shared" si="1"/>
        <v>0</v>
      </c>
      <c r="I23" s="18">
        <f t="shared" si="2"/>
        <v>30</v>
      </c>
      <c r="J23" s="18">
        <v>17</v>
      </c>
      <c r="K23" s="40" t="s">
        <v>16</v>
      </c>
    </row>
    <row r="24" spans="1:11">
      <c r="A24" s="7">
        <v>1</v>
      </c>
      <c r="B24" s="19" t="s">
        <v>36</v>
      </c>
      <c r="C24" s="9" t="s">
        <v>37</v>
      </c>
      <c r="D24" s="9">
        <v>109</v>
      </c>
      <c r="E24" s="9">
        <v>72.67</v>
      </c>
      <c r="F24" s="31">
        <f t="shared" si="4"/>
        <v>29.068</v>
      </c>
      <c r="G24" s="9">
        <v>84.9</v>
      </c>
      <c r="H24" s="9">
        <f t="shared" ref="H24:H28" si="5">G24*0.6</f>
        <v>50.94</v>
      </c>
      <c r="I24" s="9">
        <f t="shared" ref="I24:I28" si="6">F24+H24</f>
        <v>80.008</v>
      </c>
      <c r="J24" s="9">
        <v>1</v>
      </c>
      <c r="K24" s="37"/>
    </row>
    <row r="25" spans="1:11">
      <c r="A25" s="10">
        <v>2</v>
      </c>
      <c r="B25" s="20"/>
      <c r="C25" s="12" t="s">
        <v>38</v>
      </c>
      <c r="D25" s="12">
        <v>107</v>
      </c>
      <c r="E25" s="12">
        <v>71.33</v>
      </c>
      <c r="F25" s="32">
        <f t="shared" si="4"/>
        <v>28.532</v>
      </c>
      <c r="G25" s="12">
        <v>82.4</v>
      </c>
      <c r="H25" s="12">
        <f t="shared" si="5"/>
        <v>49.44</v>
      </c>
      <c r="I25" s="12">
        <f t="shared" si="6"/>
        <v>77.972</v>
      </c>
      <c r="J25" s="12">
        <v>2</v>
      </c>
      <c r="K25" s="38"/>
    </row>
    <row r="26" spans="1:11">
      <c r="A26" s="10">
        <v>3</v>
      </c>
      <c r="B26" s="20"/>
      <c r="C26" s="12" t="s">
        <v>39</v>
      </c>
      <c r="D26" s="12">
        <v>104</v>
      </c>
      <c r="E26" s="12">
        <v>69.33</v>
      </c>
      <c r="F26" s="32">
        <f t="shared" si="4"/>
        <v>27.732</v>
      </c>
      <c r="G26" s="12">
        <v>77.4</v>
      </c>
      <c r="H26" s="12">
        <f t="shared" si="5"/>
        <v>46.44</v>
      </c>
      <c r="I26" s="12">
        <f t="shared" si="6"/>
        <v>74.172</v>
      </c>
      <c r="J26" s="12">
        <v>3</v>
      </c>
      <c r="K26" s="38"/>
    </row>
    <row r="27" spans="1:11">
      <c r="A27" s="10">
        <v>4</v>
      </c>
      <c r="B27" s="20"/>
      <c r="C27" s="12" t="s">
        <v>40</v>
      </c>
      <c r="D27" s="12">
        <v>104</v>
      </c>
      <c r="E27" s="12">
        <v>69.33</v>
      </c>
      <c r="F27" s="32">
        <f t="shared" si="4"/>
        <v>27.732</v>
      </c>
      <c r="G27" s="12">
        <v>0</v>
      </c>
      <c r="H27" s="12">
        <f t="shared" si="5"/>
        <v>0</v>
      </c>
      <c r="I27" s="12">
        <f t="shared" si="6"/>
        <v>27.732</v>
      </c>
      <c r="J27" s="12">
        <v>4</v>
      </c>
      <c r="K27" s="38" t="s">
        <v>16</v>
      </c>
    </row>
    <row r="28" ht="15.25" spans="1:11">
      <c r="A28" s="13">
        <v>5</v>
      </c>
      <c r="B28" s="21"/>
      <c r="C28" s="15" t="s">
        <v>41</v>
      </c>
      <c r="D28" s="15">
        <v>104</v>
      </c>
      <c r="E28" s="15">
        <v>69.33</v>
      </c>
      <c r="F28" s="33">
        <f t="shared" si="4"/>
        <v>27.732</v>
      </c>
      <c r="G28" s="15">
        <v>0</v>
      </c>
      <c r="H28" s="15">
        <f t="shared" si="5"/>
        <v>0</v>
      </c>
      <c r="I28" s="15">
        <f t="shared" si="6"/>
        <v>27.732</v>
      </c>
      <c r="J28" s="15">
        <v>4</v>
      </c>
      <c r="K28" s="39" t="s">
        <v>16</v>
      </c>
    </row>
    <row r="29" spans="1:11">
      <c r="A29" s="7">
        <v>1</v>
      </c>
      <c r="B29" s="22" t="s">
        <v>42</v>
      </c>
      <c r="C29" s="9" t="s">
        <v>43</v>
      </c>
      <c r="D29" s="9">
        <v>106.5</v>
      </c>
      <c r="E29" s="9">
        <v>71</v>
      </c>
      <c r="F29" s="31">
        <f t="shared" si="4"/>
        <v>28.4</v>
      </c>
      <c r="G29" s="9">
        <v>82.8</v>
      </c>
      <c r="H29" s="9">
        <f t="shared" ref="H29:H31" si="7">G29*0.6</f>
        <v>49.68</v>
      </c>
      <c r="I29" s="9">
        <f t="shared" ref="I29:I31" si="8">F29+H29</f>
        <v>78.08</v>
      </c>
      <c r="J29" s="9">
        <v>1</v>
      </c>
      <c r="K29" s="37"/>
    </row>
    <row r="30" spans="1:11">
      <c r="A30" s="10">
        <v>2</v>
      </c>
      <c r="B30" s="23"/>
      <c r="C30" s="12" t="s">
        <v>44</v>
      </c>
      <c r="D30" s="12">
        <v>106.5</v>
      </c>
      <c r="E30" s="12">
        <v>71</v>
      </c>
      <c r="F30" s="32">
        <f t="shared" si="4"/>
        <v>28.4</v>
      </c>
      <c r="G30" s="12">
        <v>81.3</v>
      </c>
      <c r="H30" s="12">
        <f t="shared" si="7"/>
        <v>48.78</v>
      </c>
      <c r="I30" s="12">
        <f t="shared" si="8"/>
        <v>77.18</v>
      </c>
      <c r="J30" s="12">
        <v>2</v>
      </c>
      <c r="K30" s="38"/>
    </row>
    <row r="31" ht="15.25" spans="1:11">
      <c r="A31" s="13">
        <v>3</v>
      </c>
      <c r="B31" s="24"/>
      <c r="C31" s="15" t="s">
        <v>45</v>
      </c>
      <c r="D31" s="15">
        <v>108.5</v>
      </c>
      <c r="E31" s="15">
        <v>72.33</v>
      </c>
      <c r="F31" s="33">
        <f t="shared" si="4"/>
        <v>28.932</v>
      </c>
      <c r="G31" s="15">
        <v>78.4</v>
      </c>
      <c r="H31" s="15">
        <f t="shared" si="7"/>
        <v>47.04</v>
      </c>
      <c r="I31" s="15">
        <f t="shared" si="8"/>
        <v>75.972</v>
      </c>
      <c r="J31" s="15">
        <v>3</v>
      </c>
      <c r="K31" s="39"/>
    </row>
    <row r="32" spans="1:11">
      <c r="A32" s="7">
        <v>1</v>
      </c>
      <c r="B32" s="19" t="s">
        <v>46</v>
      </c>
      <c r="C32" s="9" t="s">
        <v>47</v>
      </c>
      <c r="D32" s="9">
        <v>111</v>
      </c>
      <c r="E32" s="9">
        <v>74</v>
      </c>
      <c r="F32" s="31">
        <f t="shared" si="4"/>
        <v>29.6</v>
      </c>
      <c r="G32" s="9">
        <v>83.8</v>
      </c>
      <c r="H32" s="9">
        <f t="shared" ref="H28:H47" si="9">G32*0.6</f>
        <v>50.28</v>
      </c>
      <c r="I32" s="9">
        <f t="shared" ref="I28:I47" si="10">F32+H32</f>
        <v>79.88</v>
      </c>
      <c r="J32" s="9">
        <v>1</v>
      </c>
      <c r="K32" s="37"/>
    </row>
    <row r="33" spans="1:11">
      <c r="A33" s="10">
        <v>2</v>
      </c>
      <c r="B33" s="20"/>
      <c r="C33" s="12" t="s">
        <v>48</v>
      </c>
      <c r="D33" s="12">
        <v>111</v>
      </c>
      <c r="E33" s="12">
        <v>74</v>
      </c>
      <c r="F33" s="32">
        <f t="shared" ref="F33:F47" si="11">E33*40%</f>
        <v>29.6</v>
      </c>
      <c r="G33" s="12">
        <v>82.4</v>
      </c>
      <c r="H33" s="12">
        <f t="shared" si="9"/>
        <v>49.44</v>
      </c>
      <c r="I33" s="12">
        <f t="shared" si="10"/>
        <v>79.04</v>
      </c>
      <c r="J33" s="12">
        <v>2</v>
      </c>
      <c r="K33" s="38"/>
    </row>
    <row r="34" ht="15.25" spans="1:11">
      <c r="A34" s="13">
        <v>3</v>
      </c>
      <c r="B34" s="21"/>
      <c r="C34" s="15" t="s">
        <v>49</v>
      </c>
      <c r="D34" s="15">
        <v>110</v>
      </c>
      <c r="E34" s="15">
        <v>73.33</v>
      </c>
      <c r="F34" s="33">
        <f t="shared" si="11"/>
        <v>29.332</v>
      </c>
      <c r="G34" s="15">
        <v>65.6</v>
      </c>
      <c r="H34" s="15">
        <f t="shared" si="9"/>
        <v>39.36</v>
      </c>
      <c r="I34" s="15">
        <f t="shared" si="10"/>
        <v>68.692</v>
      </c>
      <c r="J34" s="15">
        <v>3</v>
      </c>
      <c r="K34" s="39"/>
    </row>
    <row r="35" spans="1:11">
      <c r="A35" s="7">
        <v>1</v>
      </c>
      <c r="B35" s="19" t="s">
        <v>50</v>
      </c>
      <c r="C35" s="9" t="s">
        <v>51</v>
      </c>
      <c r="D35" s="9">
        <v>108</v>
      </c>
      <c r="E35" s="9">
        <v>72</v>
      </c>
      <c r="F35" s="31">
        <f t="shared" si="11"/>
        <v>28.8</v>
      </c>
      <c r="G35" s="9">
        <v>80.8</v>
      </c>
      <c r="H35" s="9">
        <f t="shared" si="9"/>
        <v>48.48</v>
      </c>
      <c r="I35" s="9">
        <f t="shared" si="10"/>
        <v>77.28</v>
      </c>
      <c r="J35" s="9">
        <v>1</v>
      </c>
      <c r="K35" s="37"/>
    </row>
    <row r="36" spans="1:11">
      <c r="A36" s="10">
        <v>2</v>
      </c>
      <c r="B36" s="20"/>
      <c r="C36" s="12" t="s">
        <v>52</v>
      </c>
      <c r="D36" s="12">
        <v>107</v>
      </c>
      <c r="E36" s="12">
        <v>71.33</v>
      </c>
      <c r="F36" s="32">
        <f t="shared" si="11"/>
        <v>28.532</v>
      </c>
      <c r="G36" s="12">
        <v>75</v>
      </c>
      <c r="H36" s="12">
        <f t="shared" si="9"/>
        <v>45</v>
      </c>
      <c r="I36" s="12">
        <f t="shared" si="10"/>
        <v>73.532</v>
      </c>
      <c r="J36" s="12">
        <v>2</v>
      </c>
      <c r="K36" s="38"/>
    </row>
    <row r="37" ht="15.25" spans="1:11">
      <c r="A37" s="13">
        <v>3</v>
      </c>
      <c r="B37" s="21"/>
      <c r="C37" s="15" t="s">
        <v>53</v>
      </c>
      <c r="D37" s="15">
        <v>104.5</v>
      </c>
      <c r="E37" s="15">
        <v>69.67</v>
      </c>
      <c r="F37" s="33">
        <f t="shared" si="11"/>
        <v>27.868</v>
      </c>
      <c r="G37" s="15">
        <v>72</v>
      </c>
      <c r="H37" s="15">
        <f t="shared" si="9"/>
        <v>43.2</v>
      </c>
      <c r="I37" s="15">
        <f t="shared" si="10"/>
        <v>71.068</v>
      </c>
      <c r="J37" s="15">
        <v>3</v>
      </c>
      <c r="K37" s="39"/>
    </row>
    <row r="38" spans="1:11">
      <c r="A38" s="25">
        <v>1</v>
      </c>
      <c r="B38" s="19" t="s">
        <v>54</v>
      </c>
      <c r="C38" s="9" t="s">
        <v>55</v>
      </c>
      <c r="D38" s="9">
        <v>94</v>
      </c>
      <c r="E38" s="9">
        <v>62.67</v>
      </c>
      <c r="F38" s="31">
        <f t="shared" si="11"/>
        <v>25.068</v>
      </c>
      <c r="G38" s="9">
        <v>89.166</v>
      </c>
      <c r="H38" s="9">
        <f t="shared" si="9"/>
        <v>53.4996</v>
      </c>
      <c r="I38" s="9">
        <f t="shared" si="10"/>
        <v>78.5676</v>
      </c>
      <c r="J38" s="9">
        <v>1</v>
      </c>
      <c r="K38" s="37"/>
    </row>
    <row r="39" spans="1:11">
      <c r="A39" s="26">
        <v>2</v>
      </c>
      <c r="B39" s="20"/>
      <c r="C39" s="12" t="s">
        <v>56</v>
      </c>
      <c r="D39" s="12">
        <v>96</v>
      </c>
      <c r="E39" s="12">
        <v>64</v>
      </c>
      <c r="F39" s="32">
        <f t="shared" si="11"/>
        <v>25.6</v>
      </c>
      <c r="G39" s="12">
        <v>79.636</v>
      </c>
      <c r="H39" s="12">
        <f t="shared" si="9"/>
        <v>47.7816</v>
      </c>
      <c r="I39" s="12">
        <f t="shared" si="10"/>
        <v>73.3816</v>
      </c>
      <c r="J39" s="12">
        <v>2</v>
      </c>
      <c r="K39" s="38"/>
    </row>
    <row r="40" spans="1:11">
      <c r="A40" s="26">
        <v>3</v>
      </c>
      <c r="B40" s="20"/>
      <c r="C40" s="12" t="s">
        <v>57</v>
      </c>
      <c r="D40" s="12">
        <v>94</v>
      </c>
      <c r="E40" s="12">
        <v>62.67</v>
      </c>
      <c r="F40" s="32">
        <f t="shared" si="11"/>
        <v>25.068</v>
      </c>
      <c r="G40" s="12">
        <v>79.77</v>
      </c>
      <c r="H40" s="12">
        <f t="shared" si="9"/>
        <v>47.862</v>
      </c>
      <c r="I40" s="12">
        <f t="shared" si="10"/>
        <v>72.93</v>
      </c>
      <c r="J40" s="12">
        <v>3</v>
      </c>
      <c r="K40" s="38"/>
    </row>
    <row r="41" ht="15.25" spans="1:11">
      <c r="A41" s="27">
        <v>4</v>
      </c>
      <c r="B41" s="21"/>
      <c r="C41" s="15" t="s">
        <v>58</v>
      </c>
      <c r="D41" s="15">
        <v>96</v>
      </c>
      <c r="E41" s="15">
        <v>64</v>
      </c>
      <c r="F41" s="33">
        <f t="shared" si="11"/>
        <v>25.6</v>
      </c>
      <c r="G41" s="15">
        <v>73.4</v>
      </c>
      <c r="H41" s="15">
        <f t="shared" si="9"/>
        <v>44.04</v>
      </c>
      <c r="I41" s="15">
        <f t="shared" si="10"/>
        <v>69.64</v>
      </c>
      <c r="J41" s="15">
        <v>4</v>
      </c>
      <c r="K41" s="39"/>
    </row>
    <row r="42" spans="1:11">
      <c r="A42" s="7">
        <v>1</v>
      </c>
      <c r="B42" s="19" t="s">
        <v>59</v>
      </c>
      <c r="C42" s="9" t="s">
        <v>60</v>
      </c>
      <c r="D42" s="9">
        <v>94.5</v>
      </c>
      <c r="E42" s="9">
        <v>63</v>
      </c>
      <c r="F42" s="31">
        <f t="shared" si="11"/>
        <v>25.2</v>
      </c>
      <c r="G42" s="9">
        <v>94.036</v>
      </c>
      <c r="H42" s="9">
        <f t="shared" si="9"/>
        <v>56.4216</v>
      </c>
      <c r="I42" s="9">
        <f t="shared" si="10"/>
        <v>81.6216</v>
      </c>
      <c r="J42" s="9">
        <v>1</v>
      </c>
      <c r="K42" s="37"/>
    </row>
    <row r="43" spans="1:11">
      <c r="A43" s="10">
        <v>2</v>
      </c>
      <c r="B43" s="20"/>
      <c r="C43" s="12" t="s">
        <v>61</v>
      </c>
      <c r="D43" s="12">
        <v>74</v>
      </c>
      <c r="E43" s="12">
        <v>49.33</v>
      </c>
      <c r="F43" s="32">
        <f t="shared" si="11"/>
        <v>19.732</v>
      </c>
      <c r="G43" s="12">
        <v>92.286</v>
      </c>
      <c r="H43" s="12">
        <f t="shared" si="9"/>
        <v>55.3716</v>
      </c>
      <c r="I43" s="12">
        <f t="shared" si="10"/>
        <v>75.1036</v>
      </c>
      <c r="J43" s="12">
        <v>2</v>
      </c>
      <c r="K43" s="38"/>
    </row>
    <row r="44" spans="1:11">
      <c r="A44" s="10">
        <v>3</v>
      </c>
      <c r="B44" s="20"/>
      <c r="C44" s="12" t="s">
        <v>62</v>
      </c>
      <c r="D44" s="12">
        <v>91</v>
      </c>
      <c r="E44" s="12">
        <v>60.67</v>
      </c>
      <c r="F44" s="32">
        <f t="shared" si="11"/>
        <v>24.268</v>
      </c>
      <c r="G44" s="12">
        <v>78.536</v>
      </c>
      <c r="H44" s="12">
        <f t="shared" si="9"/>
        <v>47.1216</v>
      </c>
      <c r="I44" s="12">
        <f t="shared" si="10"/>
        <v>71.3896</v>
      </c>
      <c r="J44" s="12">
        <v>3</v>
      </c>
      <c r="K44" s="38"/>
    </row>
    <row r="45" spans="1:11">
      <c r="A45" s="10">
        <v>4</v>
      </c>
      <c r="B45" s="20"/>
      <c r="C45" s="12" t="s">
        <v>63</v>
      </c>
      <c r="D45" s="12">
        <v>77.5</v>
      </c>
      <c r="E45" s="12">
        <v>51.67</v>
      </c>
      <c r="F45" s="32">
        <f t="shared" si="11"/>
        <v>20.668</v>
      </c>
      <c r="G45" s="12">
        <v>79.33</v>
      </c>
      <c r="H45" s="12">
        <f t="shared" si="9"/>
        <v>47.598</v>
      </c>
      <c r="I45" s="12">
        <f t="shared" si="10"/>
        <v>68.266</v>
      </c>
      <c r="J45" s="12">
        <v>4</v>
      </c>
      <c r="K45" s="38"/>
    </row>
    <row r="46" spans="1:11">
      <c r="A46" s="10">
        <v>5</v>
      </c>
      <c r="B46" s="20"/>
      <c r="C46" s="12" t="s">
        <v>64</v>
      </c>
      <c r="D46" s="12">
        <v>70</v>
      </c>
      <c r="E46" s="12">
        <v>46.67</v>
      </c>
      <c r="F46" s="32">
        <f t="shared" si="11"/>
        <v>18.668</v>
      </c>
      <c r="G46" s="12">
        <v>71.85</v>
      </c>
      <c r="H46" s="12">
        <f t="shared" si="9"/>
        <v>43.11</v>
      </c>
      <c r="I46" s="12">
        <f t="shared" si="10"/>
        <v>61.778</v>
      </c>
      <c r="J46" s="12">
        <v>5</v>
      </c>
      <c r="K46" s="38"/>
    </row>
    <row r="47" ht="15.25" spans="1:11">
      <c r="A47" s="13">
        <v>6</v>
      </c>
      <c r="B47" s="21"/>
      <c r="C47" s="15" t="s">
        <v>65</v>
      </c>
      <c r="D47" s="15">
        <v>66.5</v>
      </c>
      <c r="E47" s="15">
        <v>44.33</v>
      </c>
      <c r="F47" s="33">
        <f t="shared" si="11"/>
        <v>17.732</v>
      </c>
      <c r="G47" s="15">
        <v>0</v>
      </c>
      <c r="H47" s="15">
        <f t="shared" si="9"/>
        <v>0</v>
      </c>
      <c r="I47" s="15">
        <f t="shared" si="10"/>
        <v>17.732</v>
      </c>
      <c r="J47" s="15">
        <v>6</v>
      </c>
      <c r="K47" s="39" t="s">
        <v>16</v>
      </c>
    </row>
    <row r="48" ht="22.75" spans="1:11">
      <c r="A48" s="28">
        <v>1</v>
      </c>
      <c r="B48" s="29" t="s">
        <v>66</v>
      </c>
      <c r="C48" s="30" t="s">
        <v>67</v>
      </c>
      <c r="D48" s="30">
        <v>81</v>
      </c>
      <c r="E48" s="30">
        <v>54</v>
      </c>
      <c r="F48" s="35">
        <f t="shared" ref="F48:F54" si="12">E48*40%</f>
        <v>21.6</v>
      </c>
      <c r="G48" s="30">
        <v>78.764</v>
      </c>
      <c r="H48" s="30">
        <f t="shared" ref="H48:H54" si="13">G48*0.6</f>
        <v>47.2584</v>
      </c>
      <c r="I48" s="30">
        <f t="shared" ref="I48:I54" si="14">F48+H48</f>
        <v>68.8584</v>
      </c>
      <c r="J48" s="30">
        <v>1</v>
      </c>
      <c r="K48" s="41"/>
    </row>
    <row r="49" spans="1:11">
      <c r="A49" s="7">
        <v>1</v>
      </c>
      <c r="B49" s="19" t="s">
        <v>68</v>
      </c>
      <c r="C49" s="9" t="s">
        <v>69</v>
      </c>
      <c r="D49" s="9">
        <v>93</v>
      </c>
      <c r="E49" s="9">
        <v>62</v>
      </c>
      <c r="F49" s="31">
        <f t="shared" si="12"/>
        <v>24.8</v>
      </c>
      <c r="G49" s="9">
        <v>89.21</v>
      </c>
      <c r="H49" s="9">
        <f t="shared" si="13"/>
        <v>53.526</v>
      </c>
      <c r="I49" s="9">
        <f t="shared" si="14"/>
        <v>78.326</v>
      </c>
      <c r="J49" s="9">
        <v>1</v>
      </c>
      <c r="K49" s="37"/>
    </row>
    <row r="50" spans="1:11">
      <c r="A50" s="10">
        <v>2</v>
      </c>
      <c r="B50" s="20"/>
      <c r="C50" s="12" t="s">
        <v>70</v>
      </c>
      <c r="D50" s="12">
        <v>95.5</v>
      </c>
      <c r="E50" s="12">
        <v>63.67</v>
      </c>
      <c r="F50" s="32">
        <f t="shared" si="12"/>
        <v>25.468</v>
      </c>
      <c r="G50" s="12">
        <v>82.67</v>
      </c>
      <c r="H50" s="12">
        <f t="shared" si="13"/>
        <v>49.602</v>
      </c>
      <c r="I50" s="12">
        <f t="shared" si="14"/>
        <v>75.07</v>
      </c>
      <c r="J50" s="12">
        <v>2</v>
      </c>
      <c r="K50" s="38"/>
    </row>
    <row r="51" ht="15.25" spans="1:11">
      <c r="A51" s="13">
        <v>3</v>
      </c>
      <c r="B51" s="21"/>
      <c r="C51" s="15" t="s">
        <v>71</v>
      </c>
      <c r="D51" s="15">
        <v>88</v>
      </c>
      <c r="E51" s="15">
        <v>58.67</v>
      </c>
      <c r="F51" s="33">
        <f t="shared" si="12"/>
        <v>23.468</v>
      </c>
      <c r="G51" s="15">
        <v>83.568</v>
      </c>
      <c r="H51" s="15">
        <f t="shared" si="13"/>
        <v>50.1408</v>
      </c>
      <c r="I51" s="15">
        <f t="shared" si="14"/>
        <v>73.6088</v>
      </c>
      <c r="J51" s="15">
        <v>3</v>
      </c>
      <c r="K51" s="39"/>
    </row>
    <row r="52" spans="1:11">
      <c r="A52" s="7">
        <v>1</v>
      </c>
      <c r="B52" s="19" t="s">
        <v>72</v>
      </c>
      <c r="C52" s="9" t="s">
        <v>73</v>
      </c>
      <c r="D52" s="9">
        <v>94</v>
      </c>
      <c r="E52" s="9">
        <v>62.67</v>
      </c>
      <c r="F52" s="31">
        <f t="shared" si="12"/>
        <v>25.068</v>
      </c>
      <c r="G52" s="9">
        <v>85.26</v>
      </c>
      <c r="H52" s="9">
        <f t="shared" si="13"/>
        <v>51.156</v>
      </c>
      <c r="I52" s="9">
        <f t="shared" si="14"/>
        <v>76.224</v>
      </c>
      <c r="J52" s="9">
        <v>1</v>
      </c>
      <c r="K52" s="37"/>
    </row>
    <row r="53" spans="1:11">
      <c r="A53" s="10">
        <v>2</v>
      </c>
      <c r="B53" s="20"/>
      <c r="C53" s="12" t="s">
        <v>74</v>
      </c>
      <c r="D53" s="12">
        <v>107</v>
      </c>
      <c r="E53" s="12">
        <v>71.33</v>
      </c>
      <c r="F53" s="32">
        <f t="shared" si="12"/>
        <v>28.532</v>
      </c>
      <c r="G53" s="12">
        <v>0</v>
      </c>
      <c r="H53" s="12">
        <f t="shared" si="13"/>
        <v>0</v>
      </c>
      <c r="I53" s="12">
        <f t="shared" si="14"/>
        <v>28.532</v>
      </c>
      <c r="J53" s="12">
        <v>2</v>
      </c>
      <c r="K53" s="38" t="s">
        <v>16</v>
      </c>
    </row>
    <row r="54" ht="15.25" spans="1:11">
      <c r="A54" s="13">
        <v>3</v>
      </c>
      <c r="B54" s="21"/>
      <c r="C54" s="15" t="s">
        <v>75</v>
      </c>
      <c r="D54" s="15">
        <v>93.5</v>
      </c>
      <c r="E54" s="15">
        <v>62.33</v>
      </c>
      <c r="F54" s="33">
        <f t="shared" si="12"/>
        <v>24.932</v>
      </c>
      <c r="G54" s="15">
        <v>0</v>
      </c>
      <c r="H54" s="15">
        <f t="shared" si="13"/>
        <v>0</v>
      </c>
      <c r="I54" s="15">
        <f t="shared" si="14"/>
        <v>24.932</v>
      </c>
      <c r="J54" s="15">
        <v>3</v>
      </c>
      <c r="K54" s="39" t="s">
        <v>16</v>
      </c>
    </row>
  </sheetData>
  <autoFilter ref="A2:K54">
    <extLst/>
  </autoFilter>
  <sortState ref="A4:K52">
    <sortCondition ref="H3" descending="true"/>
  </sortState>
  <mergeCells count="11">
    <mergeCell ref="A1:K1"/>
    <mergeCell ref="B3:B5"/>
    <mergeCell ref="B6:B23"/>
    <mergeCell ref="B24:B28"/>
    <mergeCell ref="B29:B31"/>
    <mergeCell ref="B32:B34"/>
    <mergeCell ref="B35:B37"/>
    <mergeCell ref="B38:B41"/>
    <mergeCell ref="B42:B47"/>
    <mergeCell ref="B49:B51"/>
    <mergeCell ref="B52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2022-01-05T09:43:00Z</dcterms:created>
  <dcterms:modified xsi:type="dcterms:W3CDTF">2022-05-18T12:22:19Z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2DEC0D0BB6E74575BDD7BAEAD8633F54</vt:lpwstr>
  </property>
  <property fmtid="{D5CDD505-2E9C-101B-9397-08002B2CF9AE}" pid="3" name="KSOProductBuildVer">
    <vt:lpwstr>2052-11.8.2.10422</vt:lpwstr>
  </property>
</Properties>
</file>