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减少和取消岗位计划登记表" sheetId="8" r:id="rId1"/>
  </sheets>
  <definedNames>
    <definedName name="_xlnm._FilterDatabase" localSheetId="0" hidden="1">减少和取消岗位计划登记表!$A$3:$V$13</definedName>
    <definedName name="_xlnm.Print_Titles" localSheetId="0">减少和取消岗位计划登记表!$1:$3</definedName>
  </definedNames>
  <calcPr calcId="144525"/>
</workbook>
</file>

<file path=xl/sharedStrings.xml><?xml version="1.0" encoding="utf-8"?>
<sst xmlns="http://schemas.openxmlformats.org/spreadsheetml/2006/main" count="84" uniqueCount="56">
  <si>
    <t>附件.清镇市2021年城区中小学、幼儿园遴选教师减少和取消岗位计划数登记表</t>
  </si>
  <si>
    <t>序号</t>
  </si>
  <si>
    <t>类别</t>
  </si>
  <si>
    <t>遴选总数</t>
  </si>
  <si>
    <t>学科</t>
  </si>
  <si>
    <t>分类遴选总数</t>
  </si>
  <si>
    <t>岗位名称</t>
  </si>
  <si>
    <t>原计划数</t>
  </si>
  <si>
    <t>实有报名人数</t>
  </si>
  <si>
    <t>减少岗位计划数</t>
  </si>
  <si>
    <t>减少岗位计划数后岗位情况</t>
  </si>
  <si>
    <t>减少岗位计划数原因</t>
  </si>
  <si>
    <t>岗位代码</t>
  </si>
  <si>
    <t>遴选人数</t>
  </si>
  <si>
    <t>岗位职能简介</t>
  </si>
  <si>
    <t>减少后的岗位计划数</t>
  </si>
  <si>
    <t>减少岗位计划数后学校名额分配</t>
  </si>
  <si>
    <t>入围
人数</t>
  </si>
  <si>
    <t>超出入围人数</t>
  </si>
  <si>
    <t>遴选
职数</t>
  </si>
  <si>
    <t>减少岗位数</t>
  </si>
  <si>
    <t>初中</t>
  </si>
  <si>
    <t>语文</t>
  </si>
  <si>
    <t>01</t>
  </si>
  <si>
    <t>初中语文教师</t>
  </si>
  <si>
    <t>初中语文教学</t>
  </si>
  <si>
    <t>二中2名、三中1名、银河世纪学校2名（按本岗位综合得分高低情况优先选岗）</t>
  </si>
  <si>
    <t>二中1名、三中1名、银河世纪学校1名（按本岗位综合得分高低情况优先选岗）</t>
  </si>
  <si>
    <t>未达到1:2开考比例</t>
  </si>
  <si>
    <t>02</t>
  </si>
  <si>
    <t>广大实验学校5名</t>
  </si>
  <si>
    <t>广大实验学校4名</t>
  </si>
  <si>
    <t>03</t>
  </si>
  <si>
    <t>广大实验学校3名</t>
  </si>
  <si>
    <t>数学</t>
  </si>
  <si>
    <t>初中数学教师</t>
  </si>
  <si>
    <t>初中数学教学</t>
  </si>
  <si>
    <t>广大实验学校1名</t>
  </si>
  <si>
    <t>高中</t>
  </si>
  <si>
    <t>高中语文教师</t>
  </si>
  <si>
    <t>高中语文教学</t>
  </si>
  <si>
    <t>四中5名、七砂中学1名（按本岗位综合得分高低情况优先选岗）。</t>
  </si>
  <si>
    <t>四中3名、七砂中学1名（按本岗位综合得分高低情况优先选岗）。</t>
  </si>
  <si>
    <t>思想政治</t>
  </si>
  <si>
    <t>高中思想政治教师</t>
  </si>
  <si>
    <t>高中思想政治教学</t>
  </si>
  <si>
    <t>四中2名、七砂中学1名（按本岗位综合得分高低情况优先选岗）。</t>
  </si>
  <si>
    <t>四中1名</t>
  </si>
  <si>
    <t>地理</t>
  </si>
  <si>
    <t>高中地理教师</t>
  </si>
  <si>
    <t>高中地理教学</t>
  </si>
  <si>
    <t>四中2名</t>
  </si>
  <si>
    <t>音乐</t>
  </si>
  <si>
    <t>高中音乐教师</t>
  </si>
  <si>
    <t>高中音乐教学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</si>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</sst>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0"/>
      <name val="仿宋_GB2312"/>
      <charset val="134"/>
    </font>
    <font>
      <sz val="10"/>
      <name val="宋体"/>
      <charset val="134"/>
    </font>
    <font>
      <sz val="6"/>
      <name val="仿宋"/>
      <charset val="134"/>
    </font>
    <font>
      <sz val="11"/>
      <name val="仿宋_GB2312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0" fontId="1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workbookViewId="0">
      <selection activeCell="AB13" sqref="AB13"/>
    </sheetView>
  </sheetViews>
  <sheetFormatPr defaultColWidth="9" defaultRowHeight="13.5"/>
  <cols>
    <col min="1" max="1" width="4.13333333333333" style="2" customWidth="1"/>
    <col min="2" max="2" width="4.75" style="1" customWidth="1"/>
    <col min="3" max="3" width="4.56666666666667" style="1" customWidth="1"/>
    <col min="4" max="4" width="9.625" style="2" customWidth="1"/>
    <col min="5" max="5" width="4.925" style="2" customWidth="1"/>
    <col min="6" max="7" width="5.125" style="2" customWidth="1"/>
    <col min="8" max="8" width="8.125" style="2" customWidth="1"/>
    <col min="9" max="9" width="9.04166666666667" style="2" customWidth="1"/>
    <col min="10" max="10" width="23.375" style="3" customWidth="1"/>
    <col min="11" max="12" width="6.45833333333333" style="4" customWidth="1"/>
    <col min="13" max="13" width="8.5" style="4" customWidth="1"/>
    <col min="14" max="14" width="24.375" style="4" customWidth="1"/>
    <col min="15" max="15" width="19.375" style="4" customWidth="1"/>
    <col min="16" max="16" width="6.45833333333333" style="4" hidden="1" customWidth="1"/>
    <col min="17" max="17" width="6.45833333333333" style="5" hidden="1" customWidth="1"/>
    <col min="18" max="18" width="6.875" style="5" hidden="1" customWidth="1"/>
    <col min="19" max="19" width="7" style="5" hidden="1" customWidth="1"/>
    <col min="20" max="20" width="7.375" style="5" hidden="1" customWidth="1"/>
    <col min="21" max="22" width="9" style="1" hidden="1" customWidth="1"/>
    <col min="23" max="16384" width="9" style="1"/>
  </cols>
  <sheetData>
    <row r="1" s="1" customFormat="1" ht="41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8"/>
      <c r="L1" s="18"/>
      <c r="M1" s="18"/>
      <c r="N1" s="18"/>
      <c r="O1" s="18"/>
      <c r="P1" s="18"/>
      <c r="Q1" s="27"/>
      <c r="R1" s="27"/>
      <c r="S1" s="27"/>
      <c r="T1" s="27"/>
    </row>
    <row r="2" s="1" customFormat="1" ht="33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/>
      <c r="I2" s="7"/>
      <c r="J2" s="7" t="s">
        <v>7</v>
      </c>
      <c r="K2" s="19" t="s">
        <v>8</v>
      </c>
      <c r="L2" s="19" t="s">
        <v>9</v>
      </c>
      <c r="M2" s="20" t="s">
        <v>10</v>
      </c>
      <c r="N2" s="20"/>
      <c r="O2" s="19" t="s">
        <v>11</v>
      </c>
      <c r="P2" s="21">
        <v>0.0430555555555556</v>
      </c>
      <c r="Q2" s="28"/>
      <c r="R2" s="28"/>
      <c r="S2" s="28"/>
      <c r="T2" s="28"/>
    </row>
    <row r="3" s="1" customFormat="1" ht="54" customHeight="1" spans="1:20">
      <c r="A3" s="7"/>
      <c r="B3" s="7"/>
      <c r="C3" s="7"/>
      <c r="D3" s="7"/>
      <c r="E3" s="7"/>
      <c r="F3" s="7" t="s">
        <v>12</v>
      </c>
      <c r="G3" s="7" t="s">
        <v>13</v>
      </c>
      <c r="H3" s="7" t="s">
        <v>6</v>
      </c>
      <c r="I3" s="7" t="s">
        <v>14</v>
      </c>
      <c r="J3" s="7"/>
      <c r="K3" s="22"/>
      <c r="L3" s="22"/>
      <c r="M3" s="20" t="s">
        <v>15</v>
      </c>
      <c r="N3" s="20" t="s">
        <v>16</v>
      </c>
      <c r="O3" s="22"/>
      <c r="P3" s="23"/>
      <c r="Q3" s="29" t="s">
        <v>17</v>
      </c>
      <c r="R3" s="29" t="s">
        <v>18</v>
      </c>
      <c r="S3" s="29" t="s">
        <v>19</v>
      </c>
      <c r="T3" s="29" t="s">
        <v>20</v>
      </c>
    </row>
    <row r="4" s="1" customFormat="1" ht="36" customHeight="1" spans="1:22">
      <c r="A4" s="8">
        <v>1</v>
      </c>
      <c r="B4" s="9" t="s">
        <v>21</v>
      </c>
      <c r="C4" s="10">
        <f>SUM(G4:G8)</f>
        <v>24</v>
      </c>
      <c r="D4" s="10" t="s">
        <v>22</v>
      </c>
      <c r="E4" s="10">
        <f>G4+G5+G6</f>
        <v>15</v>
      </c>
      <c r="F4" s="11" t="s">
        <v>23</v>
      </c>
      <c r="G4" s="9">
        <v>5</v>
      </c>
      <c r="H4" s="12" t="s">
        <v>24</v>
      </c>
      <c r="I4" s="12" t="s">
        <v>25</v>
      </c>
      <c r="J4" s="24" t="s">
        <v>26</v>
      </c>
      <c r="K4" s="25">
        <v>7</v>
      </c>
      <c r="L4" s="25">
        <f t="shared" ref="L4:L12" si="0">T4</f>
        <v>2</v>
      </c>
      <c r="M4" s="25">
        <f t="shared" ref="M4:M12" si="1">G4-L4</f>
        <v>3</v>
      </c>
      <c r="N4" s="24" t="s">
        <v>27</v>
      </c>
      <c r="O4" s="26" t="s">
        <v>28</v>
      </c>
      <c r="P4" s="25">
        <f t="shared" ref="P4:P13" si="2">G4*2</f>
        <v>10</v>
      </c>
      <c r="Q4" s="30">
        <f t="shared" ref="Q4:Q12" si="3">K4</f>
        <v>7</v>
      </c>
      <c r="R4" s="30"/>
      <c r="S4" s="30">
        <v>3</v>
      </c>
      <c r="T4" s="30">
        <f t="shared" ref="T4:T13" si="4">G4-S4</f>
        <v>2</v>
      </c>
      <c r="U4" s="1">
        <f t="shared" ref="U4:U13" si="5">K4-P4</f>
        <v>-3</v>
      </c>
      <c r="V4" s="1">
        <v>2</v>
      </c>
    </row>
    <row r="5" s="1" customFormat="1" ht="32" customHeight="1" spans="1:22">
      <c r="A5" s="8">
        <v>2</v>
      </c>
      <c r="B5" s="9"/>
      <c r="C5" s="13"/>
      <c r="D5" s="13"/>
      <c r="E5" s="13"/>
      <c r="F5" s="11" t="s">
        <v>29</v>
      </c>
      <c r="G5" s="9">
        <v>5</v>
      </c>
      <c r="H5" s="12" t="s">
        <v>24</v>
      </c>
      <c r="I5" s="12" t="s">
        <v>25</v>
      </c>
      <c r="J5" s="24" t="s">
        <v>30</v>
      </c>
      <c r="K5" s="25">
        <v>8</v>
      </c>
      <c r="L5" s="25">
        <f t="shared" si="0"/>
        <v>1</v>
      </c>
      <c r="M5" s="25">
        <f t="shared" si="1"/>
        <v>4</v>
      </c>
      <c r="N5" s="24" t="s">
        <v>31</v>
      </c>
      <c r="O5" s="26" t="s">
        <v>28</v>
      </c>
      <c r="P5" s="25">
        <f t="shared" si="2"/>
        <v>10</v>
      </c>
      <c r="Q5" s="30">
        <f t="shared" si="3"/>
        <v>8</v>
      </c>
      <c r="R5" s="30"/>
      <c r="S5" s="30">
        <v>4</v>
      </c>
      <c r="T5" s="30">
        <f t="shared" si="4"/>
        <v>1</v>
      </c>
      <c r="U5" s="1">
        <f t="shared" si="5"/>
        <v>-2</v>
      </c>
      <c r="V5" s="1">
        <v>1</v>
      </c>
    </row>
    <row r="6" s="1" customFormat="1" ht="32" customHeight="1" spans="1:22">
      <c r="A6" s="8">
        <v>3</v>
      </c>
      <c r="B6" s="9"/>
      <c r="C6" s="13"/>
      <c r="D6" s="14"/>
      <c r="E6" s="14"/>
      <c r="F6" s="11" t="s">
        <v>32</v>
      </c>
      <c r="G6" s="9">
        <v>5</v>
      </c>
      <c r="H6" s="12" t="s">
        <v>24</v>
      </c>
      <c r="I6" s="12" t="s">
        <v>25</v>
      </c>
      <c r="J6" s="24" t="s">
        <v>30</v>
      </c>
      <c r="K6" s="25">
        <v>7</v>
      </c>
      <c r="L6" s="25">
        <f t="shared" si="0"/>
        <v>2</v>
      </c>
      <c r="M6" s="25">
        <f t="shared" si="1"/>
        <v>3</v>
      </c>
      <c r="N6" s="24" t="s">
        <v>33</v>
      </c>
      <c r="O6" s="26" t="s">
        <v>28</v>
      </c>
      <c r="P6" s="25">
        <f t="shared" si="2"/>
        <v>10</v>
      </c>
      <c r="Q6" s="30">
        <f t="shared" si="3"/>
        <v>7</v>
      </c>
      <c r="R6" s="30"/>
      <c r="S6" s="30">
        <v>3</v>
      </c>
      <c r="T6" s="30">
        <f t="shared" si="4"/>
        <v>2</v>
      </c>
      <c r="U6" s="1">
        <f t="shared" si="5"/>
        <v>-3</v>
      </c>
      <c r="V6" s="1">
        <v>2</v>
      </c>
    </row>
    <row r="7" s="1" customFormat="1" ht="32" customHeight="1" spans="1:22">
      <c r="A7" s="8">
        <v>4</v>
      </c>
      <c r="B7" s="9"/>
      <c r="C7" s="13"/>
      <c r="D7" s="13" t="s">
        <v>34</v>
      </c>
      <c r="E7" s="13">
        <v>9</v>
      </c>
      <c r="F7" s="11" t="s">
        <v>29</v>
      </c>
      <c r="G7" s="9">
        <v>5</v>
      </c>
      <c r="H7" s="12" t="s">
        <v>35</v>
      </c>
      <c r="I7" s="12" t="s">
        <v>36</v>
      </c>
      <c r="J7" s="24" t="s">
        <v>30</v>
      </c>
      <c r="K7" s="25">
        <v>8</v>
      </c>
      <c r="L7" s="25">
        <f t="shared" si="0"/>
        <v>1</v>
      </c>
      <c r="M7" s="25">
        <f t="shared" si="1"/>
        <v>4</v>
      </c>
      <c r="N7" s="24" t="s">
        <v>31</v>
      </c>
      <c r="O7" s="26" t="s">
        <v>28</v>
      </c>
      <c r="P7" s="25">
        <f t="shared" si="2"/>
        <v>10</v>
      </c>
      <c r="Q7" s="30">
        <f t="shared" si="3"/>
        <v>8</v>
      </c>
      <c r="R7" s="30"/>
      <c r="S7" s="30">
        <v>4</v>
      </c>
      <c r="T7" s="30">
        <f t="shared" si="4"/>
        <v>1</v>
      </c>
      <c r="U7" s="1">
        <f t="shared" si="5"/>
        <v>-2</v>
      </c>
      <c r="V7" s="1">
        <v>1</v>
      </c>
    </row>
    <row r="8" s="1" customFormat="1" ht="32" customHeight="1" spans="1:22">
      <c r="A8" s="8">
        <v>5</v>
      </c>
      <c r="B8" s="9"/>
      <c r="C8" s="13"/>
      <c r="D8" s="14"/>
      <c r="E8" s="14"/>
      <c r="F8" s="11" t="s">
        <v>32</v>
      </c>
      <c r="G8" s="9">
        <v>4</v>
      </c>
      <c r="H8" s="12" t="s">
        <v>35</v>
      </c>
      <c r="I8" s="12" t="s">
        <v>36</v>
      </c>
      <c r="J8" s="24" t="s">
        <v>31</v>
      </c>
      <c r="K8" s="25">
        <v>2</v>
      </c>
      <c r="L8" s="25">
        <f t="shared" si="0"/>
        <v>3</v>
      </c>
      <c r="M8" s="25">
        <f t="shared" si="1"/>
        <v>1</v>
      </c>
      <c r="N8" s="24" t="s">
        <v>37</v>
      </c>
      <c r="O8" s="26" t="s">
        <v>28</v>
      </c>
      <c r="P8" s="25">
        <f t="shared" si="2"/>
        <v>8</v>
      </c>
      <c r="Q8" s="30">
        <f t="shared" si="3"/>
        <v>2</v>
      </c>
      <c r="R8" s="30"/>
      <c r="S8" s="30">
        <v>1</v>
      </c>
      <c r="T8" s="30">
        <f t="shared" si="4"/>
        <v>3</v>
      </c>
      <c r="U8" s="1">
        <f t="shared" si="5"/>
        <v>-6</v>
      </c>
      <c r="V8" s="1">
        <v>3</v>
      </c>
    </row>
    <row r="9" s="1" customFormat="1" ht="32" customHeight="1" spans="1:22">
      <c r="A9" s="8">
        <v>6</v>
      </c>
      <c r="B9" s="9" t="s">
        <v>38</v>
      </c>
      <c r="C9" s="10">
        <v>33</v>
      </c>
      <c r="D9" s="9" t="s">
        <v>22</v>
      </c>
      <c r="E9" s="9">
        <f>G9</f>
        <v>6</v>
      </c>
      <c r="F9" s="11" t="s">
        <v>23</v>
      </c>
      <c r="G9" s="9">
        <v>6</v>
      </c>
      <c r="H9" s="12" t="s">
        <v>39</v>
      </c>
      <c r="I9" s="12" t="s">
        <v>40</v>
      </c>
      <c r="J9" s="24" t="s">
        <v>41</v>
      </c>
      <c r="K9" s="25">
        <v>8</v>
      </c>
      <c r="L9" s="25">
        <f t="shared" si="0"/>
        <v>2</v>
      </c>
      <c r="M9" s="25">
        <f t="shared" si="1"/>
        <v>4</v>
      </c>
      <c r="N9" s="24" t="s">
        <v>42</v>
      </c>
      <c r="O9" s="26" t="s">
        <v>28</v>
      </c>
      <c r="P9" s="25">
        <f t="shared" si="2"/>
        <v>12</v>
      </c>
      <c r="Q9" s="30">
        <f t="shared" si="3"/>
        <v>8</v>
      </c>
      <c r="R9" s="30"/>
      <c r="S9" s="30">
        <v>4</v>
      </c>
      <c r="T9" s="30">
        <f t="shared" si="4"/>
        <v>2</v>
      </c>
      <c r="U9" s="1">
        <f t="shared" si="5"/>
        <v>-4</v>
      </c>
      <c r="V9" s="1">
        <v>2</v>
      </c>
    </row>
    <row r="10" s="1" customFormat="1" ht="32" customHeight="1" spans="1:22">
      <c r="A10" s="8">
        <v>7</v>
      </c>
      <c r="B10" s="9"/>
      <c r="C10" s="13"/>
      <c r="D10" s="9" t="s">
        <v>43</v>
      </c>
      <c r="E10" s="9">
        <f>G10</f>
        <v>3</v>
      </c>
      <c r="F10" s="11" t="s">
        <v>23</v>
      </c>
      <c r="G10" s="9">
        <v>3</v>
      </c>
      <c r="H10" s="12" t="s">
        <v>44</v>
      </c>
      <c r="I10" s="12" t="s">
        <v>45</v>
      </c>
      <c r="J10" s="24" t="s">
        <v>46</v>
      </c>
      <c r="K10" s="25">
        <v>3</v>
      </c>
      <c r="L10" s="25">
        <f t="shared" si="0"/>
        <v>2</v>
      </c>
      <c r="M10" s="25">
        <f t="shared" si="1"/>
        <v>1</v>
      </c>
      <c r="N10" s="24" t="s">
        <v>47</v>
      </c>
      <c r="O10" s="26" t="s">
        <v>28</v>
      </c>
      <c r="P10" s="25">
        <f t="shared" si="2"/>
        <v>6</v>
      </c>
      <c r="Q10" s="30">
        <f t="shared" si="3"/>
        <v>3</v>
      </c>
      <c r="R10" s="30"/>
      <c r="S10" s="30">
        <v>1</v>
      </c>
      <c r="T10" s="30">
        <f t="shared" si="4"/>
        <v>2</v>
      </c>
      <c r="U10" s="1">
        <f t="shared" si="5"/>
        <v>-3</v>
      </c>
      <c r="V10" s="1">
        <v>2</v>
      </c>
    </row>
    <row r="11" s="1" customFormat="1" ht="32" customHeight="1" spans="1:22">
      <c r="A11" s="8">
        <v>8</v>
      </c>
      <c r="B11" s="9"/>
      <c r="C11" s="13"/>
      <c r="D11" s="9" t="s">
        <v>48</v>
      </c>
      <c r="E11" s="9">
        <f>G11</f>
        <v>2</v>
      </c>
      <c r="F11" s="11" t="s">
        <v>23</v>
      </c>
      <c r="G11" s="9">
        <v>2</v>
      </c>
      <c r="H11" s="12" t="s">
        <v>49</v>
      </c>
      <c r="I11" s="12" t="s">
        <v>50</v>
      </c>
      <c r="J11" s="24" t="s">
        <v>51</v>
      </c>
      <c r="K11" s="25">
        <v>3</v>
      </c>
      <c r="L11" s="25">
        <f t="shared" si="0"/>
        <v>1</v>
      </c>
      <c r="M11" s="25">
        <f t="shared" si="1"/>
        <v>1</v>
      </c>
      <c r="N11" s="24" t="s">
        <v>47</v>
      </c>
      <c r="O11" s="26" t="s">
        <v>28</v>
      </c>
      <c r="P11" s="25">
        <f t="shared" si="2"/>
        <v>4</v>
      </c>
      <c r="Q11" s="30">
        <f t="shared" si="3"/>
        <v>3</v>
      </c>
      <c r="R11" s="30"/>
      <c r="S11" s="30">
        <v>1</v>
      </c>
      <c r="T11" s="30">
        <f t="shared" si="4"/>
        <v>1</v>
      </c>
      <c r="U11" s="1">
        <f t="shared" si="5"/>
        <v>-1</v>
      </c>
      <c r="V11" s="1">
        <v>1</v>
      </c>
    </row>
    <row r="12" s="1" customFormat="1" ht="32" customHeight="1" spans="1:22">
      <c r="A12" s="8">
        <v>9</v>
      </c>
      <c r="B12" s="9"/>
      <c r="C12" s="13"/>
      <c r="D12" s="9" t="s">
        <v>52</v>
      </c>
      <c r="E12" s="9">
        <f>G12</f>
        <v>1</v>
      </c>
      <c r="F12" s="11" t="s">
        <v>23</v>
      </c>
      <c r="G12" s="9">
        <v>1</v>
      </c>
      <c r="H12" s="12" t="s">
        <v>53</v>
      </c>
      <c r="I12" s="12" t="s">
        <v>54</v>
      </c>
      <c r="J12" s="24" t="s">
        <v>47</v>
      </c>
      <c r="K12" s="25">
        <v>1</v>
      </c>
      <c r="L12" s="25">
        <f t="shared" si="0"/>
        <v>1</v>
      </c>
      <c r="M12" s="25">
        <f t="shared" si="1"/>
        <v>0</v>
      </c>
      <c r="N12" s="24"/>
      <c r="O12" s="26" t="s">
        <v>28</v>
      </c>
      <c r="P12" s="25">
        <f t="shared" si="2"/>
        <v>2</v>
      </c>
      <c r="Q12" s="30">
        <f t="shared" si="3"/>
        <v>1</v>
      </c>
      <c r="R12" s="30"/>
      <c r="S12" s="30">
        <v>0</v>
      </c>
      <c r="T12" s="30">
        <f t="shared" si="4"/>
        <v>1</v>
      </c>
      <c r="U12" s="1">
        <f t="shared" si="5"/>
        <v>-1</v>
      </c>
      <c r="V12" s="1">
        <v>1</v>
      </c>
    </row>
    <row r="13" s="1" customFormat="1" ht="32" customHeight="1" spans="1:21">
      <c r="A13" s="15" t="s">
        <v>55</v>
      </c>
      <c r="B13" s="16"/>
      <c r="C13" s="17">
        <f>SUM(C4:C12)</f>
        <v>57</v>
      </c>
      <c r="D13" s="17"/>
      <c r="E13" s="17">
        <f>SUM(E4:E12)</f>
        <v>36</v>
      </c>
      <c r="F13" s="17"/>
      <c r="G13" s="17">
        <f>SUM(G4:G12)</f>
        <v>36</v>
      </c>
      <c r="H13" s="17"/>
      <c r="I13" s="17"/>
      <c r="J13" s="17"/>
      <c r="K13" s="25">
        <f>SUM(K4:K12)</f>
        <v>47</v>
      </c>
      <c r="L13" s="25">
        <f>SUM(L4:L12)</f>
        <v>15</v>
      </c>
      <c r="M13" s="25">
        <f>SUM(M4:M12)</f>
        <v>21</v>
      </c>
      <c r="N13" s="25"/>
      <c r="O13" s="25"/>
      <c r="P13" s="25">
        <f t="shared" si="2"/>
        <v>72</v>
      </c>
      <c r="Q13" s="17">
        <f>SUM(Q4:Q12)</f>
        <v>47</v>
      </c>
      <c r="R13" s="17"/>
      <c r="S13" s="17">
        <f>SUM(S4:S12)</f>
        <v>21</v>
      </c>
      <c r="T13" s="30">
        <f t="shared" si="4"/>
        <v>15</v>
      </c>
      <c r="U13" s="1">
        <f t="shared" si="5"/>
        <v>-25</v>
      </c>
    </row>
  </sheetData>
  <mergeCells count="22">
    <mergeCell ref="A1:T1"/>
    <mergeCell ref="F2:I2"/>
    <mergeCell ref="M2:N2"/>
    <mergeCell ref="A13:B13"/>
    <mergeCell ref="A2:A3"/>
    <mergeCell ref="B2:B3"/>
    <mergeCell ref="B4:B8"/>
    <mergeCell ref="B9:B12"/>
    <mergeCell ref="C2:C3"/>
    <mergeCell ref="C4:C8"/>
    <mergeCell ref="C9:C12"/>
    <mergeCell ref="D2:D3"/>
    <mergeCell ref="D4:D6"/>
    <mergeCell ref="D7:D8"/>
    <mergeCell ref="E2:E3"/>
    <mergeCell ref="E4:E6"/>
    <mergeCell ref="E7:E8"/>
    <mergeCell ref="J2:J3"/>
    <mergeCell ref="K2:K3"/>
    <mergeCell ref="L2:L3"/>
    <mergeCell ref="O2:O3"/>
    <mergeCell ref="P2:P3"/>
  </mergeCells>
  <pageMargins left="0.161111111111111" right="0.161111111111111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减少和取消岗位计划登记表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姚佳佳</dc:creator>
  <cp:lastModifiedBy>风景线</cp:lastModifiedBy>
  <dcterms:created xsi:type="dcterms:W3CDTF">2021-02-25T09:22:00Z</dcterms:created>
  <dcterms:modified xsi:type="dcterms:W3CDTF">2021-03-11T07:04:14Z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