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Sheet1!$3:$4</definedName>
    <definedName name="_xlnm._FilterDatabase" localSheetId="0" hidden="1">Sheet1!$A$3:$L$224</definedName>
  </definedNames>
  <calcPr calcId="144525"/>
</workbook>
</file>

<file path=xl/sharedStrings.xml><?xml version="1.0" encoding="utf-8"?>
<sst xmlns="http://schemas.openxmlformats.org/spreadsheetml/2006/main" count="1089" uniqueCount="461">
  <si>
    <t>遵义市2021年上半年市直卫生健康单位公开招聘事业单位人员</t>
  </si>
  <si>
    <t>笔试、面试总成绩及进入下一环节人员名单统计表</t>
  </si>
  <si>
    <t>姓名</t>
  </si>
  <si>
    <t>笔试准考证号</t>
  </si>
  <si>
    <t>报考单位</t>
  </si>
  <si>
    <t>报考岗位及代码</t>
  </si>
  <si>
    <t>综合成绩</t>
  </si>
  <si>
    <t>名次</t>
  </si>
  <si>
    <t>是否参加体检</t>
  </si>
  <si>
    <t>备注</t>
  </si>
  <si>
    <t>笔试成绩</t>
  </si>
  <si>
    <t>按60%折算后笔试成绩</t>
  </si>
  <si>
    <t>面试成绩</t>
  </si>
  <si>
    <t>按40%折算后面试成绩</t>
  </si>
  <si>
    <t>总成绩</t>
  </si>
  <si>
    <t>谢方林</t>
  </si>
  <si>
    <t>20210116309</t>
  </si>
  <si>
    <t>遵义市中医院</t>
  </si>
  <si>
    <t>内科医师202100501</t>
  </si>
  <si>
    <t>是</t>
  </si>
  <si>
    <t>胡定浩</t>
  </si>
  <si>
    <t>20210116308</t>
  </si>
  <si>
    <t>缺考</t>
  </si>
  <si>
    <t>否</t>
  </si>
  <si>
    <t>刘鑫</t>
  </si>
  <si>
    <t>20210116311</t>
  </si>
  <si>
    <t>眼科医师202100502</t>
  </si>
  <si>
    <t>邢怡</t>
  </si>
  <si>
    <t>20210116313</t>
  </si>
  <si>
    <t>潘钟蕤</t>
  </si>
  <si>
    <t>20210108815</t>
  </si>
  <si>
    <t>遵义市第五人民医院</t>
  </si>
  <si>
    <t>护士202100601</t>
  </si>
  <si>
    <t>何鑫</t>
  </si>
  <si>
    <t>20210115018</t>
  </si>
  <si>
    <t>尹艳</t>
  </si>
  <si>
    <t>20210109616</t>
  </si>
  <si>
    <t>邹幕旭</t>
  </si>
  <si>
    <t>20210104808</t>
  </si>
  <si>
    <t>李小梅</t>
  </si>
  <si>
    <t>20210111329</t>
  </si>
  <si>
    <t>李雪</t>
  </si>
  <si>
    <t>20210105706</t>
  </si>
  <si>
    <t>申登微</t>
  </si>
  <si>
    <t>20210108721</t>
  </si>
  <si>
    <t>张乾欣</t>
  </si>
  <si>
    <t>20210105419</t>
  </si>
  <si>
    <t>田艳</t>
  </si>
  <si>
    <t>20210106523</t>
  </si>
  <si>
    <t>黎诗润</t>
  </si>
  <si>
    <t>20210108814</t>
  </si>
  <si>
    <t>刘凤</t>
  </si>
  <si>
    <t>20210111022</t>
  </si>
  <si>
    <t>邓丹丹</t>
  </si>
  <si>
    <t>20210103712</t>
  </si>
  <si>
    <t>农兰柳</t>
  </si>
  <si>
    <t>20210105323</t>
  </si>
  <si>
    <t>杨再林</t>
  </si>
  <si>
    <t>20210105405</t>
  </si>
  <si>
    <t>梅赛飞</t>
  </si>
  <si>
    <t>20210108528</t>
  </si>
  <si>
    <t>罗钰麒</t>
  </si>
  <si>
    <t>20210106229</t>
  </si>
  <si>
    <t>冯亚玉</t>
  </si>
  <si>
    <t>20210103909</t>
  </si>
  <si>
    <t>胡玲</t>
  </si>
  <si>
    <t>20210107006</t>
  </si>
  <si>
    <t>王姗姗</t>
  </si>
  <si>
    <t>20210106823</t>
  </si>
  <si>
    <t>潘慧</t>
  </si>
  <si>
    <t>20210105219</t>
  </si>
  <si>
    <t>李小庆</t>
  </si>
  <si>
    <t>20210114828</t>
  </si>
  <si>
    <t>杨雪梅</t>
  </si>
  <si>
    <t>20210106025</t>
  </si>
  <si>
    <t>夏维维</t>
  </si>
  <si>
    <t>20210107715</t>
  </si>
  <si>
    <t>何玉婷</t>
  </si>
  <si>
    <t>20210105725</t>
  </si>
  <si>
    <t>朱世燕</t>
  </si>
  <si>
    <t>20210104026</t>
  </si>
  <si>
    <t>专科护士202100602</t>
  </si>
  <si>
    <t>陈枫</t>
  </si>
  <si>
    <t>20210104312</t>
  </si>
  <si>
    <t>赵俊丽</t>
  </si>
  <si>
    <t>20210104303</t>
  </si>
  <si>
    <t>杨龙春</t>
  </si>
  <si>
    <t>20210104120</t>
  </si>
  <si>
    <t>赵宇娜</t>
  </si>
  <si>
    <t>20210104202</t>
  </si>
  <si>
    <t>黄佳静</t>
  </si>
  <si>
    <t>20210104110</t>
  </si>
  <si>
    <t>夏世敏</t>
  </si>
  <si>
    <t>20210118102</t>
  </si>
  <si>
    <t>检验师202100603</t>
  </si>
  <si>
    <t>廖慧</t>
  </si>
  <si>
    <t>20210118108</t>
  </si>
  <si>
    <t>韦永慧</t>
  </si>
  <si>
    <t>20210118028</t>
  </si>
  <si>
    <t>卢超</t>
  </si>
  <si>
    <t>20210116314</t>
  </si>
  <si>
    <t>外科医师202100604</t>
  </si>
  <si>
    <t>李宇航</t>
  </si>
  <si>
    <t>20210116317</t>
  </si>
  <si>
    <t>向由</t>
  </si>
  <si>
    <t>20210116315</t>
  </si>
  <si>
    <t>罗勇</t>
  </si>
  <si>
    <t>20210118421</t>
  </si>
  <si>
    <t>放射技师202100605</t>
  </si>
  <si>
    <t>兰欢</t>
  </si>
  <si>
    <t>20210118801</t>
  </si>
  <si>
    <t>李享</t>
  </si>
  <si>
    <t>20210118509</t>
  </si>
  <si>
    <t>刘建梅</t>
  </si>
  <si>
    <t>20210116321</t>
  </si>
  <si>
    <t>心电图医师202100607</t>
  </si>
  <si>
    <t>温晓霞</t>
  </si>
  <si>
    <t>20210116323</t>
  </si>
  <si>
    <t>预防保健科医师202100608</t>
  </si>
  <si>
    <t>尹璐</t>
  </si>
  <si>
    <t>20210116324</t>
  </si>
  <si>
    <t>李春梅</t>
  </si>
  <si>
    <t>20210116326</t>
  </si>
  <si>
    <t>妇产科医师202100609</t>
  </si>
  <si>
    <t>蒙昌群</t>
  </si>
  <si>
    <t>20210116327</t>
  </si>
  <si>
    <t>冯霞</t>
  </si>
  <si>
    <t>20210120027</t>
  </si>
  <si>
    <t>内科医师202100610</t>
  </si>
  <si>
    <t>张学林</t>
  </si>
  <si>
    <t>20210120023</t>
  </si>
  <si>
    <t>胡琼</t>
  </si>
  <si>
    <t>20210120030</t>
  </si>
  <si>
    <t>邹晨露</t>
  </si>
  <si>
    <t>20210120025</t>
  </si>
  <si>
    <t>唐正丽</t>
  </si>
  <si>
    <t>20210120024</t>
  </si>
  <si>
    <t>田旭</t>
  </si>
  <si>
    <t>20210116330</t>
  </si>
  <si>
    <t>杨军</t>
  </si>
  <si>
    <t>20210120101</t>
  </si>
  <si>
    <t>陈文俊</t>
  </si>
  <si>
    <t>20210120029</t>
  </si>
  <si>
    <t>王松</t>
  </si>
  <si>
    <t>20210120028</t>
  </si>
  <si>
    <t>柳亚亚</t>
  </si>
  <si>
    <t>20210120104</t>
  </si>
  <si>
    <t>遵义市精神病专科医院</t>
  </si>
  <si>
    <t>精神科医师202100701</t>
  </si>
  <si>
    <t>罗其昭</t>
  </si>
  <si>
    <t>20210104404</t>
  </si>
  <si>
    <t>精神科护士202100702</t>
  </si>
  <si>
    <t>杨秀峰</t>
  </si>
  <si>
    <t>20210104407</t>
  </si>
  <si>
    <t>明源</t>
  </si>
  <si>
    <t>20210104405</t>
  </si>
  <si>
    <t>袁清</t>
  </si>
  <si>
    <t>20210117530</t>
  </si>
  <si>
    <t>药师202100703</t>
  </si>
  <si>
    <t>旦建会</t>
  </si>
  <si>
    <t>20210120120</t>
  </si>
  <si>
    <t>曾飞</t>
  </si>
  <si>
    <t>20210120122</t>
  </si>
  <si>
    <t>陈钰琳</t>
  </si>
  <si>
    <t>20210119920</t>
  </si>
  <si>
    <t>财务科工作人员202100704</t>
  </si>
  <si>
    <t>陈吉宇</t>
  </si>
  <si>
    <t>20210120203</t>
  </si>
  <si>
    <t>袁洪月</t>
  </si>
  <si>
    <t>田伟</t>
  </si>
  <si>
    <t>遵义市疾病预防控制中心</t>
  </si>
  <si>
    <t>职业病防治人员202100201</t>
  </si>
  <si>
    <t>胡雨</t>
  </si>
  <si>
    <t>20210118914</t>
  </si>
  <si>
    <t>刘亚峰</t>
  </si>
  <si>
    <t>20210118925</t>
  </si>
  <si>
    <t>郭亚旭</t>
  </si>
  <si>
    <t>20210119019</t>
  </si>
  <si>
    <t>网络安全管理人员202100202</t>
  </si>
  <si>
    <t>柯凤贤</t>
  </si>
  <si>
    <t>20210119009</t>
  </si>
  <si>
    <t>李文文</t>
  </si>
  <si>
    <t>20210119018</t>
  </si>
  <si>
    <t>赵姝</t>
  </si>
  <si>
    <t>遵义市第一人民医院</t>
  </si>
  <si>
    <t>神经内科医师202100101</t>
  </si>
  <si>
    <t>刘安祥</t>
  </si>
  <si>
    <t>左莉</t>
  </si>
  <si>
    <t>郭靖</t>
  </si>
  <si>
    <t>神经内科主治医师202100102</t>
  </si>
  <si>
    <t>刘正</t>
  </si>
  <si>
    <t>杨小露</t>
  </si>
  <si>
    <t>陈昕</t>
  </si>
  <si>
    <t>肾脏内科医师202100103</t>
  </si>
  <si>
    <t>曾纯</t>
  </si>
  <si>
    <t>彭鹏</t>
  </si>
  <si>
    <t>梁万能</t>
  </si>
  <si>
    <t>全科医学科医师202100104</t>
  </si>
  <si>
    <t>陈灿灿</t>
  </si>
  <si>
    <t>疼痛科医师202100105</t>
  </si>
  <si>
    <t>舒蕾</t>
  </si>
  <si>
    <t>杨秀容</t>
  </si>
  <si>
    <t>申郑</t>
  </si>
  <si>
    <t>老年病科医师202100106</t>
  </si>
  <si>
    <t>李忠发</t>
  </si>
  <si>
    <t>罗聪</t>
  </si>
  <si>
    <t>周模燕</t>
  </si>
  <si>
    <t>儿童康复科技师202100107</t>
  </si>
  <si>
    <t>李佳雪</t>
  </si>
  <si>
    <t>刘聪</t>
  </si>
  <si>
    <t>刘艳</t>
  </si>
  <si>
    <t>口腔科医师202100108</t>
  </si>
  <si>
    <t>罗洪梅</t>
  </si>
  <si>
    <t>黄磷</t>
  </si>
  <si>
    <t>艾光黔</t>
  </si>
  <si>
    <t>血管超声科医师202100109</t>
  </si>
  <si>
    <t>李玲</t>
  </si>
  <si>
    <t>易超</t>
  </si>
  <si>
    <t>成丽</t>
  </si>
  <si>
    <t>B超诊断医师202100110</t>
  </si>
  <si>
    <t>林学兵</t>
  </si>
  <si>
    <t>刘龙</t>
  </si>
  <si>
    <t>赵伟</t>
  </si>
  <si>
    <t>彭玲玲</t>
  </si>
  <si>
    <t>陈小庆</t>
  </si>
  <si>
    <t>吴杰</t>
  </si>
  <si>
    <t>营养科医师202100111</t>
  </si>
  <si>
    <t>牟迎莹</t>
  </si>
  <si>
    <t>李竹</t>
  </si>
  <si>
    <t>舒丽</t>
  </si>
  <si>
    <t>护士202100112</t>
  </si>
  <si>
    <t>朱美</t>
  </si>
  <si>
    <t>李小亚</t>
  </si>
  <si>
    <t>邹小霞</t>
  </si>
  <si>
    <t>石湄惠</t>
  </si>
  <si>
    <t>袁小林</t>
  </si>
  <si>
    <t>徐以艳</t>
  </si>
  <si>
    <t>吴羽青</t>
  </si>
  <si>
    <t>张洪娟</t>
  </si>
  <si>
    <t>叶明杰</t>
  </si>
  <si>
    <t>任远会</t>
  </si>
  <si>
    <t>袁佳</t>
  </si>
  <si>
    <t>阮李雪</t>
  </si>
  <si>
    <t>20210120216</t>
  </si>
  <si>
    <t>遵义市妇幼保健院</t>
  </si>
  <si>
    <t>儿童康复科中医医师202100401</t>
  </si>
  <si>
    <t>面试成绩未达到所在考场实际面试考生平均分80.75的90%及以上（72.67分）</t>
  </si>
  <si>
    <t>梁云</t>
  </si>
  <si>
    <t>苏端</t>
  </si>
  <si>
    <t>20210116122</t>
  </si>
  <si>
    <t>放射影像科医师202100403</t>
  </si>
  <si>
    <t>吴明均</t>
  </si>
  <si>
    <t>20210116125</t>
  </si>
  <si>
    <t>田记任</t>
  </si>
  <si>
    <t>20210116117</t>
  </si>
  <si>
    <t>卢安莉</t>
  </si>
  <si>
    <t>20210116216</t>
  </si>
  <si>
    <t>儿科医师202100404</t>
  </si>
  <si>
    <t>张珊珊</t>
  </si>
  <si>
    <t>赵珊</t>
  </si>
  <si>
    <t>张良波</t>
  </si>
  <si>
    <t>何文波</t>
  </si>
  <si>
    <t>田雨</t>
  </si>
  <si>
    <t>游轶</t>
  </si>
  <si>
    <t>20210116305</t>
  </si>
  <si>
    <t>超声医学科医师202100405</t>
  </si>
  <si>
    <t>钱林莉</t>
  </si>
  <si>
    <t>20210116304</t>
  </si>
  <si>
    <t>鄢佳丽</t>
  </si>
  <si>
    <t>20210113921</t>
  </si>
  <si>
    <t>护士202100406</t>
  </si>
  <si>
    <t>王莎莎</t>
  </si>
  <si>
    <t>20210113903</t>
  </si>
  <si>
    <t>王燕利</t>
  </si>
  <si>
    <t>20210113318</t>
  </si>
  <si>
    <t>陈彬</t>
  </si>
  <si>
    <t>20210112916</t>
  </si>
  <si>
    <t>陈柔</t>
  </si>
  <si>
    <t>20210113229</t>
  </si>
  <si>
    <t>郝黎</t>
  </si>
  <si>
    <t>20210113301</t>
  </si>
  <si>
    <t>丁妮</t>
  </si>
  <si>
    <t>20210114521</t>
  </si>
  <si>
    <t>何丽丽</t>
  </si>
  <si>
    <t>20210114023</t>
  </si>
  <si>
    <t>高芳芳</t>
  </si>
  <si>
    <t>20210112909</t>
  </si>
  <si>
    <t>杨桥丽</t>
  </si>
  <si>
    <t>20210113927</t>
  </si>
  <si>
    <t>罗静</t>
  </si>
  <si>
    <t>20210113024</t>
  </si>
  <si>
    <t>练娇娇</t>
  </si>
  <si>
    <t>20210113306</t>
  </si>
  <si>
    <t>潘怀文</t>
  </si>
  <si>
    <t>20210117914</t>
  </si>
  <si>
    <t>儿童康复科康复治疗技术人员202100407</t>
  </si>
  <si>
    <t>万祥杰</t>
  </si>
  <si>
    <t>20210117716</t>
  </si>
  <si>
    <t>周旋</t>
  </si>
  <si>
    <t>20210117722</t>
  </si>
  <si>
    <t>汪香友</t>
  </si>
  <si>
    <t>20210117723</t>
  </si>
  <si>
    <t>高君</t>
  </si>
  <si>
    <t>20210117802</t>
  </si>
  <si>
    <t>秦欢</t>
  </si>
  <si>
    <t>20210117811</t>
  </si>
  <si>
    <t>冯文群</t>
  </si>
  <si>
    <t>20210118017</t>
  </si>
  <si>
    <t>儿童康复科中医康复治疗技术人员202100408</t>
  </si>
  <si>
    <t>叶膑璨</t>
  </si>
  <si>
    <t>20210118020</t>
  </si>
  <si>
    <t>顾洋竹</t>
  </si>
  <si>
    <t>20210118007</t>
  </si>
  <si>
    <t>贾有敬</t>
  </si>
  <si>
    <t>20210116506</t>
  </si>
  <si>
    <t>药剂科西药药品调配人员202100409</t>
  </si>
  <si>
    <t>武倩</t>
  </si>
  <si>
    <t>20210116505</t>
  </si>
  <si>
    <t>夏开权</t>
  </si>
  <si>
    <t>20210116529</t>
  </si>
  <si>
    <t>卢礼佳</t>
  </si>
  <si>
    <t>20210116806</t>
  </si>
  <si>
    <t>药剂科中药药品调配人员202100410</t>
  </si>
  <si>
    <t>令狐三妹</t>
  </si>
  <si>
    <t>20210116715</t>
  </si>
  <si>
    <t>李静</t>
  </si>
  <si>
    <t>20210116805</t>
  </si>
  <si>
    <t>李洪碧</t>
  </si>
  <si>
    <t>20210117127</t>
  </si>
  <si>
    <t>药剂科静脉输液集中配置人员202100411</t>
  </si>
  <si>
    <t>何琴</t>
  </si>
  <si>
    <t>20210117116</t>
  </si>
  <si>
    <t>邓萍</t>
  </si>
  <si>
    <t>20210117304</t>
  </si>
  <si>
    <t>张习刚</t>
  </si>
  <si>
    <t>20210117325</t>
  </si>
  <si>
    <t>罗金玉</t>
  </si>
  <si>
    <t>20210117204</t>
  </si>
  <si>
    <t>王芹</t>
  </si>
  <si>
    <t>20210117118</t>
  </si>
  <si>
    <t>赵青群</t>
  </si>
  <si>
    <t>20210117301</t>
  </si>
  <si>
    <t>刘丹玲</t>
  </si>
  <si>
    <t>20210116919</t>
  </si>
  <si>
    <t>张元燕</t>
  </si>
  <si>
    <t>20210117412</t>
  </si>
  <si>
    <t>甯浪</t>
  </si>
  <si>
    <t>贵州航天医院</t>
  </si>
  <si>
    <t>普外科医师202100301</t>
  </si>
  <si>
    <t>陈康</t>
  </si>
  <si>
    <t>20210115606</t>
  </si>
  <si>
    <t>骆丰</t>
  </si>
  <si>
    <t>20210115609</t>
  </si>
  <si>
    <t>王付裕</t>
  </si>
  <si>
    <t>20210115620</t>
  </si>
  <si>
    <t>神经外科医师202100302</t>
  </si>
  <si>
    <t>郑凤旭</t>
  </si>
  <si>
    <t>20210115622</t>
  </si>
  <si>
    <t>孙祖延</t>
  </si>
  <si>
    <t>20210115621</t>
  </si>
  <si>
    <t>李树海</t>
  </si>
  <si>
    <t>20210115625</t>
  </si>
  <si>
    <t>急诊科医师202100303</t>
  </si>
  <si>
    <t>罗贵科</t>
  </si>
  <si>
    <t>20210115627</t>
  </si>
  <si>
    <t>姚骜</t>
  </si>
  <si>
    <t>20210115626</t>
  </si>
  <si>
    <t>丁书钰</t>
  </si>
  <si>
    <t>20210115710</t>
  </si>
  <si>
    <t>儿科医师202100304</t>
  </si>
  <si>
    <t>王建波</t>
  </si>
  <si>
    <t>20210115705</t>
  </si>
  <si>
    <t>赵文静</t>
  </si>
  <si>
    <t>20210115709</t>
  </si>
  <si>
    <t>汪龙富</t>
  </si>
  <si>
    <t>20210115713</t>
  </si>
  <si>
    <t>新生儿科医师202100305</t>
  </si>
  <si>
    <t>黄飞艳</t>
  </si>
  <si>
    <t>20210115714</t>
  </si>
  <si>
    <t>何弢镝</t>
  </si>
  <si>
    <t>20210115718</t>
  </si>
  <si>
    <t>产科医师202100306</t>
  </si>
  <si>
    <t>钱杨帆</t>
  </si>
  <si>
    <t>20210115729</t>
  </si>
  <si>
    <t>周珊珊</t>
  </si>
  <si>
    <t>20210115720</t>
  </si>
  <si>
    <t>杨珣</t>
  </si>
  <si>
    <t>20210115717</t>
  </si>
  <si>
    <t>朱中义</t>
  </si>
  <si>
    <t>20210115801</t>
  </si>
  <si>
    <t>戴欣宏</t>
  </si>
  <si>
    <t>20210115728</t>
  </si>
  <si>
    <t>卢远军</t>
  </si>
  <si>
    <t>20210115815</t>
  </si>
  <si>
    <t>重症医学科医师202100307</t>
  </si>
  <si>
    <t>叶小艳</t>
  </si>
  <si>
    <t>20210115814</t>
  </si>
  <si>
    <t>李朝杰</t>
  </si>
  <si>
    <t>20210115818</t>
  </si>
  <si>
    <t>感染科医师202100308</t>
  </si>
  <si>
    <t>杨群</t>
  </si>
  <si>
    <t>20210115819</t>
  </si>
  <si>
    <t>徐昌琴</t>
  </si>
  <si>
    <t>20210115823</t>
  </si>
  <si>
    <t>刘木波</t>
  </si>
  <si>
    <t>20210116402</t>
  </si>
  <si>
    <t>中心实验室科研助理202100309</t>
  </si>
  <si>
    <t>王俊君</t>
  </si>
  <si>
    <t>20210115903</t>
  </si>
  <si>
    <t>超声科医师202100310</t>
  </si>
  <si>
    <t>杨燕</t>
  </si>
  <si>
    <t>20210115829</t>
  </si>
  <si>
    <t>黄莹</t>
  </si>
  <si>
    <t>20210115827</t>
  </si>
  <si>
    <t>吴桥桥</t>
  </si>
  <si>
    <t>20210115909</t>
  </si>
  <si>
    <t>放射影像科医师202100311</t>
  </si>
  <si>
    <t>范如雪</t>
  </si>
  <si>
    <t>20210115908</t>
  </si>
  <si>
    <t>冯欣</t>
  </si>
  <si>
    <t>20210115911</t>
  </si>
  <si>
    <t>袁都敏</t>
  </si>
  <si>
    <t>20210116116</t>
  </si>
  <si>
    <t>医务处工作人员202100312</t>
  </si>
  <si>
    <t>陈志容</t>
  </si>
  <si>
    <t>20210115919</t>
  </si>
  <si>
    <t>张燕</t>
  </si>
  <si>
    <t>20210116021</t>
  </si>
  <si>
    <t>刘清华</t>
  </si>
  <si>
    <t>20210116003</t>
  </si>
  <si>
    <t>付兰兰</t>
  </si>
  <si>
    <t>20210116014</t>
  </si>
  <si>
    <t>张世界</t>
  </si>
  <si>
    <t>20210119102</t>
  </si>
  <si>
    <t>医保办工作人员202100313</t>
  </si>
  <si>
    <t>陈云龙</t>
  </si>
  <si>
    <t>20210119208</t>
  </si>
  <si>
    <t>张瑞</t>
  </si>
  <si>
    <t>20210119107</t>
  </si>
  <si>
    <t>穆寰宇</t>
  </si>
  <si>
    <t>20210119410</t>
  </si>
  <si>
    <t>人事科工作人员202100314</t>
  </si>
  <si>
    <t>张兴</t>
  </si>
  <si>
    <t>20210119317</t>
  </si>
  <si>
    <t>廖文凯</t>
  </si>
  <si>
    <t>20210119224</t>
  </si>
  <si>
    <t>杨培若</t>
  </si>
  <si>
    <t>20210119603</t>
  </si>
  <si>
    <t>绩效成本核算工作人员202100315</t>
  </si>
  <si>
    <t>廖金睿</t>
  </si>
  <si>
    <t>20210119621</t>
  </si>
  <si>
    <t>王官灿</t>
  </si>
  <si>
    <t>20210119514</t>
  </si>
  <si>
    <t>苟露露</t>
  </si>
  <si>
    <t>202100316</t>
  </si>
  <si>
    <t>党办工作人员202100316</t>
  </si>
  <si>
    <t>李博武</t>
  </si>
  <si>
    <t>余文强</t>
  </si>
  <si>
    <t>张景贵</t>
  </si>
  <si>
    <t>欧阳毅</t>
  </si>
  <si>
    <t>陈正斌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</si>
</sst>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0.00_ "/>
    <numFmt numFmtId="41" formatCode="_ * #,##0_ ;_ * \-#,##0_ ;_ * &quot;-&quot;_ ;_ @_ "/>
    <numFmt numFmtId="43" formatCode="_ * #,##0.00_ ;_ * \-#,##0.00_ ;_ * &quot;-&quot;??_ ;_ @_ "/>
    <numFmt numFmtId="177" formatCode="0.0000_ "/>
  </numFmts>
  <fonts count="3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color theme="1"/>
      <name val="方正小标宋简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b/>
      <sz val="10"/>
      <color rgb="FF000000"/>
      <name val="宋体"/>
      <charset val="134"/>
    </font>
    <font>
      <b/>
      <sz val="10"/>
      <color theme="1"/>
      <name val="宋体"/>
      <charset val="134"/>
    </font>
    <font>
      <b/>
      <sz val="10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8"/>
      <color theme="1"/>
      <name val="宋体"/>
      <charset val="134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2"/>
      <name val="宋体"/>
      <charset val="134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2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7" borderId="11" applyNumberFormat="0" applyFont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28" fillId="24" borderId="14" applyNumberFormat="0" applyAlignment="0" applyProtection="0">
      <alignment vertical="center"/>
    </xf>
    <xf numFmtId="0" fontId="29" fillId="24" borderId="8" applyNumberFormat="0" applyAlignment="0" applyProtection="0">
      <alignment vertical="center"/>
    </xf>
    <xf numFmtId="0" fontId="18" fillId="14" borderId="9" applyNumberFormat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0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/>
  </cellStyleXfs>
  <cellXfs count="7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76" fontId="7" fillId="0" borderId="1" xfId="50" applyNumberFormat="1" applyFont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176" fontId="9" fillId="0" borderId="1" xfId="50" applyNumberFormat="1" applyFont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176" fontId="7" fillId="0" borderId="1" xfId="5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176" fontId="9" fillId="0" borderId="1" xfId="50" applyNumberFormat="1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/>
    </xf>
    <xf numFmtId="176" fontId="7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Border="1">
      <alignment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Border="1">
      <alignment vertical="center"/>
    </xf>
    <xf numFmtId="0" fontId="6" fillId="0" borderId="2" xfId="0" applyFont="1" applyFill="1" applyBorder="1" applyAlignment="1">
      <alignment horizontal="center" vertical="center"/>
    </xf>
    <xf numFmtId="176" fontId="9" fillId="0" borderId="2" xfId="0" applyNumberFormat="1" applyFont="1" applyFill="1" applyBorder="1" applyAlignment="1">
      <alignment horizontal="center" vertical="center" wrapText="1"/>
    </xf>
    <xf numFmtId="1" fontId="7" fillId="0" borderId="1" xfId="50" applyNumberFormat="1" applyFont="1" applyFill="1" applyBorder="1" applyAlignment="1">
      <alignment horizontal="center" vertical="center" wrapText="1"/>
    </xf>
    <xf numFmtId="49" fontId="7" fillId="0" borderId="1" xfId="5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1" fontId="7" fillId="0" borderId="1" xfId="50" applyNumberFormat="1" applyFont="1" applyFill="1" applyBorder="1" applyAlignment="1">
      <alignment horizontal="center" vertical="center"/>
    </xf>
    <xf numFmtId="1" fontId="9" fillId="0" borderId="1" xfId="50" applyNumberFormat="1" applyFont="1" applyFill="1" applyBorder="1" applyAlignment="1">
      <alignment horizontal="center" vertical="center" wrapText="1"/>
    </xf>
    <xf numFmtId="49" fontId="9" fillId="0" borderId="1" xfId="5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1" fontId="9" fillId="0" borderId="1" xfId="50" applyNumberFormat="1" applyFont="1" applyFill="1" applyBorder="1" applyAlignment="1">
      <alignment horizontal="center" vertical="center"/>
    </xf>
    <xf numFmtId="49" fontId="7" fillId="0" borderId="1" xfId="50" applyNumberFormat="1" applyFont="1" applyFill="1" applyBorder="1" applyAlignment="1">
      <alignment horizontal="center" vertical="center"/>
    </xf>
    <xf numFmtId="0" fontId="7" fillId="0" borderId="1" xfId="44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/>
    </xf>
    <xf numFmtId="0" fontId="9" fillId="0" borderId="1" xfId="44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6" fontId="9" fillId="0" borderId="1" xfId="0" applyNumberFormat="1" applyFont="1" applyBorder="1" applyAlignment="1">
      <alignment horizontal="center" vertical="center"/>
    </xf>
    <xf numFmtId="0" fontId="7" fillId="0" borderId="1" xfId="51" applyFont="1" applyBorder="1" applyAlignment="1">
      <alignment horizontal="center" vertical="center" wrapText="1"/>
    </xf>
    <xf numFmtId="0" fontId="7" fillId="0" borderId="1" xfId="52" applyFont="1" applyBorder="1" applyAlignment="1">
      <alignment horizontal="center" vertical="center"/>
    </xf>
    <xf numFmtId="0" fontId="9" fillId="0" borderId="1" xfId="52" applyFont="1" applyBorder="1" applyAlignment="1">
      <alignment horizontal="center" vertical="center"/>
    </xf>
    <xf numFmtId="0" fontId="9" fillId="0" borderId="1" xfId="52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shrinkToFit="1"/>
    </xf>
    <xf numFmtId="0" fontId="8" fillId="0" borderId="1" xfId="0" applyFont="1" applyFill="1" applyBorder="1" applyAlignment="1">
      <alignment horizontal="center" vertical="center" shrinkToFit="1"/>
    </xf>
    <xf numFmtId="177" fontId="0" fillId="0" borderId="0" xfId="0" applyNumberFormat="1">
      <alignment vertical="center"/>
    </xf>
    <xf numFmtId="177" fontId="1" fillId="0" borderId="0" xfId="0" applyNumberFormat="1" applyFont="1">
      <alignment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5" xfId="51"/>
    <cellStyle name="常规 15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24"/>
  <sheetViews>
    <sheetView tabSelected="1" topLeftCell="A120" workbookViewId="0">
      <selection activeCell="L124" sqref="L124"/>
    </sheetView>
  </sheetViews>
  <sheetFormatPr defaultColWidth="9" defaultRowHeight="14.4"/>
  <cols>
    <col min="2" max="2" width="16.75" customWidth="1"/>
    <col min="3" max="3" width="22.75" customWidth="1"/>
    <col min="4" max="4" width="33" customWidth="1"/>
    <col min="5" max="5" width="10.4444444444444" customWidth="1"/>
    <col min="7" max="7" width="11.8888888888889" customWidth="1"/>
    <col min="9" max="9" width="9.44444444444444"/>
    <col min="12" max="12" width="13.6666666666667" customWidth="1"/>
    <col min="15" max="15" width="9.66666666666667"/>
    <col min="16" max="16" width="10.7777777777778"/>
    <col min="17" max="17" width="9.66666666666667"/>
  </cols>
  <sheetData>
    <row r="1" ht="40" customHeight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ht="31" customHeight="1" spans="1:12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ht="20" customHeight="1" spans="1:12">
      <c r="A3" s="3" t="s">
        <v>2</v>
      </c>
      <c r="B3" s="4" t="s">
        <v>3</v>
      </c>
      <c r="C3" s="5" t="s">
        <v>4</v>
      </c>
      <c r="D3" s="3" t="s">
        <v>5</v>
      </c>
      <c r="E3" s="3" t="s">
        <v>6</v>
      </c>
      <c r="F3" s="3"/>
      <c r="G3" s="3"/>
      <c r="H3" s="3"/>
      <c r="I3" s="3"/>
      <c r="J3" s="3" t="s">
        <v>7</v>
      </c>
      <c r="K3" s="3" t="s">
        <v>8</v>
      </c>
      <c r="L3" s="35" t="s">
        <v>9</v>
      </c>
    </row>
    <row r="4" ht="46" customHeight="1" spans="1:12">
      <c r="A4" s="3"/>
      <c r="B4" s="6"/>
      <c r="C4" s="7"/>
      <c r="D4" s="3"/>
      <c r="E4" s="3" t="s">
        <v>10</v>
      </c>
      <c r="F4" s="3" t="s">
        <v>11</v>
      </c>
      <c r="G4" s="3" t="s">
        <v>12</v>
      </c>
      <c r="H4" s="3" t="s">
        <v>13</v>
      </c>
      <c r="I4" s="3" t="s">
        <v>14</v>
      </c>
      <c r="J4" s="3"/>
      <c r="K4" s="3"/>
      <c r="L4" s="36"/>
    </row>
    <row r="5" ht="25" customHeight="1" spans="1:12">
      <c r="A5" s="8" t="s">
        <v>15</v>
      </c>
      <c r="B5" s="8" t="s">
        <v>16</v>
      </c>
      <c r="C5" s="9" t="s">
        <v>17</v>
      </c>
      <c r="D5" s="9" t="s">
        <v>18</v>
      </c>
      <c r="E5" s="10">
        <v>68.84</v>
      </c>
      <c r="F5" s="11">
        <f>ROUND(E5*0.6,2)</f>
        <v>41.3</v>
      </c>
      <c r="G5" s="11">
        <v>88.4</v>
      </c>
      <c r="H5" s="11">
        <f>ROUND(G5*0.4,2)</f>
        <v>35.36</v>
      </c>
      <c r="I5" s="11">
        <f>F5+H5</f>
        <v>76.66</v>
      </c>
      <c r="J5" s="37">
        <v>1</v>
      </c>
      <c r="K5" s="37" t="s">
        <v>19</v>
      </c>
      <c r="L5" s="38"/>
    </row>
    <row r="6" ht="25" customHeight="1" spans="1:12">
      <c r="A6" s="12" t="s">
        <v>20</v>
      </c>
      <c r="B6" s="12" t="s">
        <v>21</v>
      </c>
      <c r="C6" s="13" t="s">
        <v>17</v>
      </c>
      <c r="D6" s="13" t="s">
        <v>18</v>
      </c>
      <c r="E6" s="14">
        <v>75.68</v>
      </c>
      <c r="F6" s="15">
        <f>ROUND(E6*0.6,2)</f>
        <v>45.41</v>
      </c>
      <c r="G6" s="16" t="s">
        <v>22</v>
      </c>
      <c r="H6" s="16">
        <v>0</v>
      </c>
      <c r="I6" s="15">
        <f>F6+H6</f>
        <v>45.41</v>
      </c>
      <c r="J6" s="39">
        <v>2</v>
      </c>
      <c r="K6" s="39" t="s">
        <v>23</v>
      </c>
      <c r="L6" s="38"/>
    </row>
    <row r="7" ht="25" customHeight="1" spans="1:12">
      <c r="A7" s="8" t="s">
        <v>24</v>
      </c>
      <c r="B7" s="8" t="s">
        <v>25</v>
      </c>
      <c r="C7" s="9" t="s">
        <v>17</v>
      </c>
      <c r="D7" s="9" t="s">
        <v>26</v>
      </c>
      <c r="E7" s="10">
        <v>56.28</v>
      </c>
      <c r="F7" s="11">
        <f>ROUND(E7*0.6,2)</f>
        <v>33.77</v>
      </c>
      <c r="G7" s="11">
        <v>82.8</v>
      </c>
      <c r="H7" s="11">
        <f>ROUND(G7*0.4,2)</f>
        <v>33.12</v>
      </c>
      <c r="I7" s="11">
        <f>F7+H7</f>
        <v>66.89</v>
      </c>
      <c r="J7" s="25">
        <v>1</v>
      </c>
      <c r="K7" s="25" t="s">
        <v>19</v>
      </c>
      <c r="L7" s="38"/>
    </row>
    <row r="8" ht="25" customHeight="1" spans="1:12">
      <c r="A8" s="12" t="s">
        <v>27</v>
      </c>
      <c r="B8" s="12" t="s">
        <v>28</v>
      </c>
      <c r="C8" s="13" t="s">
        <v>17</v>
      </c>
      <c r="D8" s="13" t="s">
        <v>26</v>
      </c>
      <c r="E8" s="14">
        <v>54.94</v>
      </c>
      <c r="F8" s="15">
        <f>ROUND(E8*0.6,2)</f>
        <v>32.96</v>
      </c>
      <c r="G8" s="15">
        <v>73.8</v>
      </c>
      <c r="H8" s="15">
        <f>ROUND(G8*0.4,2)</f>
        <v>29.52</v>
      </c>
      <c r="I8" s="15">
        <f>F8+H8</f>
        <v>62.48</v>
      </c>
      <c r="J8" s="40">
        <v>2</v>
      </c>
      <c r="K8" s="40" t="s">
        <v>23</v>
      </c>
      <c r="L8" s="38"/>
    </row>
    <row r="9" ht="25" customHeight="1" spans="1:12">
      <c r="A9" s="17" t="s">
        <v>29</v>
      </c>
      <c r="B9" s="17" t="s">
        <v>30</v>
      </c>
      <c r="C9" s="17" t="s">
        <v>31</v>
      </c>
      <c r="D9" s="18" t="s">
        <v>32</v>
      </c>
      <c r="E9" s="19">
        <v>83.72</v>
      </c>
      <c r="F9" s="11">
        <f t="shared" ref="F9:F71" si="0">ROUND(E9*0.6,2)</f>
        <v>50.23</v>
      </c>
      <c r="G9" s="11">
        <v>84.6</v>
      </c>
      <c r="H9" s="11">
        <f t="shared" ref="H9:H29" si="1">ROUND(G9*0.4,2)</f>
        <v>33.84</v>
      </c>
      <c r="I9" s="11">
        <f t="shared" ref="I7:I71" si="2">F9+H9</f>
        <v>84.07</v>
      </c>
      <c r="J9" s="37">
        <v>1</v>
      </c>
      <c r="K9" s="37" t="s">
        <v>19</v>
      </c>
      <c r="L9" s="38"/>
    </row>
    <row r="10" ht="25" customHeight="1" spans="1:12">
      <c r="A10" s="17" t="s">
        <v>33</v>
      </c>
      <c r="B10" s="17" t="s">
        <v>34</v>
      </c>
      <c r="C10" s="17" t="s">
        <v>31</v>
      </c>
      <c r="D10" s="18" t="s">
        <v>32</v>
      </c>
      <c r="E10" s="19">
        <v>77.76</v>
      </c>
      <c r="F10" s="11">
        <f t="shared" si="0"/>
        <v>46.66</v>
      </c>
      <c r="G10" s="11">
        <v>85.4</v>
      </c>
      <c r="H10" s="11">
        <f t="shared" si="1"/>
        <v>34.16</v>
      </c>
      <c r="I10" s="11">
        <f t="shared" si="2"/>
        <v>80.82</v>
      </c>
      <c r="J10" s="25">
        <v>2</v>
      </c>
      <c r="K10" s="37" t="s">
        <v>19</v>
      </c>
      <c r="L10" s="38"/>
    </row>
    <row r="11" ht="25" customHeight="1" spans="1:12">
      <c r="A11" s="17" t="s">
        <v>35</v>
      </c>
      <c r="B11" s="17" t="s">
        <v>36</v>
      </c>
      <c r="C11" s="17" t="s">
        <v>31</v>
      </c>
      <c r="D11" s="18" t="s">
        <v>32</v>
      </c>
      <c r="E11" s="19">
        <v>81.72</v>
      </c>
      <c r="F11" s="11">
        <f t="shared" si="0"/>
        <v>49.03</v>
      </c>
      <c r="G11" s="11">
        <v>78.8</v>
      </c>
      <c r="H11" s="11">
        <f t="shared" si="1"/>
        <v>31.52</v>
      </c>
      <c r="I11" s="11">
        <f t="shared" si="2"/>
        <v>80.55</v>
      </c>
      <c r="J11" s="37">
        <v>3</v>
      </c>
      <c r="K11" s="37" t="s">
        <v>19</v>
      </c>
      <c r="L11" s="38"/>
    </row>
    <row r="12" ht="25" customHeight="1" spans="1:12">
      <c r="A12" s="17" t="s">
        <v>37</v>
      </c>
      <c r="B12" s="17" t="s">
        <v>38</v>
      </c>
      <c r="C12" s="17" t="s">
        <v>31</v>
      </c>
      <c r="D12" s="18" t="s">
        <v>32</v>
      </c>
      <c r="E12" s="19">
        <v>76.62</v>
      </c>
      <c r="F12" s="11">
        <f t="shared" si="0"/>
        <v>45.97</v>
      </c>
      <c r="G12" s="11">
        <v>86.4</v>
      </c>
      <c r="H12" s="11">
        <f t="shared" si="1"/>
        <v>34.56</v>
      </c>
      <c r="I12" s="11">
        <f t="shared" si="2"/>
        <v>80.53</v>
      </c>
      <c r="J12" s="25">
        <v>4</v>
      </c>
      <c r="K12" s="37" t="s">
        <v>19</v>
      </c>
      <c r="L12" s="38"/>
    </row>
    <row r="13" ht="25" customHeight="1" spans="1:12">
      <c r="A13" s="17" t="s">
        <v>39</v>
      </c>
      <c r="B13" s="17" t="s">
        <v>40</v>
      </c>
      <c r="C13" s="17" t="s">
        <v>31</v>
      </c>
      <c r="D13" s="18" t="s">
        <v>32</v>
      </c>
      <c r="E13" s="19">
        <v>76.58</v>
      </c>
      <c r="F13" s="11">
        <f t="shared" si="0"/>
        <v>45.95</v>
      </c>
      <c r="G13" s="11">
        <v>86</v>
      </c>
      <c r="H13" s="11">
        <f t="shared" si="1"/>
        <v>34.4</v>
      </c>
      <c r="I13" s="11">
        <f t="shared" si="2"/>
        <v>80.35</v>
      </c>
      <c r="J13" s="37">
        <v>5</v>
      </c>
      <c r="K13" s="37" t="s">
        <v>19</v>
      </c>
      <c r="L13" s="38"/>
    </row>
    <row r="14" ht="25" customHeight="1" spans="1:12">
      <c r="A14" s="17" t="s">
        <v>41</v>
      </c>
      <c r="B14" s="17" t="s">
        <v>42</v>
      </c>
      <c r="C14" s="17" t="s">
        <v>31</v>
      </c>
      <c r="D14" s="18" t="s">
        <v>32</v>
      </c>
      <c r="E14" s="19">
        <v>80.16</v>
      </c>
      <c r="F14" s="11">
        <f t="shared" si="0"/>
        <v>48.1</v>
      </c>
      <c r="G14" s="11">
        <v>78.8</v>
      </c>
      <c r="H14" s="11">
        <f t="shared" si="1"/>
        <v>31.52</v>
      </c>
      <c r="I14" s="11">
        <f t="shared" si="2"/>
        <v>79.62</v>
      </c>
      <c r="J14" s="25">
        <v>6</v>
      </c>
      <c r="K14" s="37" t="s">
        <v>19</v>
      </c>
      <c r="L14" s="38"/>
    </row>
    <row r="15" ht="25" customHeight="1" spans="1:12">
      <c r="A15" s="17" t="s">
        <v>43</v>
      </c>
      <c r="B15" s="17" t="s">
        <v>44</v>
      </c>
      <c r="C15" s="17" t="s">
        <v>31</v>
      </c>
      <c r="D15" s="18" t="s">
        <v>32</v>
      </c>
      <c r="E15" s="19">
        <v>78.84</v>
      </c>
      <c r="F15" s="11">
        <f t="shared" si="0"/>
        <v>47.3</v>
      </c>
      <c r="G15" s="11">
        <v>79.4</v>
      </c>
      <c r="H15" s="11">
        <f t="shared" si="1"/>
        <v>31.76</v>
      </c>
      <c r="I15" s="11">
        <f t="shared" si="2"/>
        <v>79.06</v>
      </c>
      <c r="J15" s="37">
        <v>7</v>
      </c>
      <c r="K15" s="37" t="s">
        <v>19</v>
      </c>
      <c r="L15" s="38"/>
    </row>
    <row r="16" ht="25" customHeight="1" spans="1:12">
      <c r="A16" s="17" t="s">
        <v>45</v>
      </c>
      <c r="B16" s="17" t="s">
        <v>46</v>
      </c>
      <c r="C16" s="17" t="s">
        <v>31</v>
      </c>
      <c r="D16" s="18" t="s">
        <v>32</v>
      </c>
      <c r="E16" s="20">
        <v>75.58</v>
      </c>
      <c r="F16" s="11">
        <f t="shared" si="0"/>
        <v>45.35</v>
      </c>
      <c r="G16" s="20">
        <v>83.2</v>
      </c>
      <c r="H16" s="11">
        <f t="shared" si="1"/>
        <v>33.28</v>
      </c>
      <c r="I16" s="11">
        <f t="shared" si="2"/>
        <v>78.63</v>
      </c>
      <c r="J16" s="25">
        <v>8</v>
      </c>
      <c r="K16" s="37" t="s">
        <v>19</v>
      </c>
      <c r="L16" s="38"/>
    </row>
    <row r="17" ht="25" customHeight="1" spans="1:12">
      <c r="A17" s="21" t="s">
        <v>47</v>
      </c>
      <c r="B17" s="21" t="s">
        <v>48</v>
      </c>
      <c r="C17" s="21" t="s">
        <v>31</v>
      </c>
      <c r="D17" s="22" t="s">
        <v>32</v>
      </c>
      <c r="E17" s="23">
        <v>76.92</v>
      </c>
      <c r="F17" s="15">
        <f t="shared" si="0"/>
        <v>46.15</v>
      </c>
      <c r="G17" s="15">
        <v>80.6</v>
      </c>
      <c r="H17" s="15">
        <f t="shared" si="1"/>
        <v>32.24</v>
      </c>
      <c r="I17" s="15">
        <f t="shared" si="2"/>
        <v>78.39</v>
      </c>
      <c r="J17" s="39">
        <v>9</v>
      </c>
      <c r="K17" s="40" t="s">
        <v>23</v>
      </c>
      <c r="L17" s="38"/>
    </row>
    <row r="18" ht="25" customHeight="1" spans="1:12">
      <c r="A18" s="21" t="s">
        <v>49</v>
      </c>
      <c r="B18" s="21" t="s">
        <v>50</v>
      </c>
      <c r="C18" s="21" t="s">
        <v>31</v>
      </c>
      <c r="D18" s="22" t="s">
        <v>32</v>
      </c>
      <c r="E18" s="23">
        <v>76.36</v>
      </c>
      <c r="F18" s="15">
        <f t="shared" si="0"/>
        <v>45.82</v>
      </c>
      <c r="G18" s="15">
        <v>80.6</v>
      </c>
      <c r="H18" s="15">
        <f t="shared" si="1"/>
        <v>32.24</v>
      </c>
      <c r="I18" s="15">
        <f t="shared" si="2"/>
        <v>78.06</v>
      </c>
      <c r="J18" s="40">
        <v>10</v>
      </c>
      <c r="K18" s="40" t="s">
        <v>23</v>
      </c>
      <c r="L18" s="38"/>
    </row>
    <row r="19" ht="25" customHeight="1" spans="1:12">
      <c r="A19" s="21" t="s">
        <v>51</v>
      </c>
      <c r="B19" s="21" t="s">
        <v>52</v>
      </c>
      <c r="C19" s="21" t="s">
        <v>31</v>
      </c>
      <c r="D19" s="22" t="s">
        <v>32</v>
      </c>
      <c r="E19" s="23">
        <v>77.9</v>
      </c>
      <c r="F19" s="15">
        <f t="shared" si="0"/>
        <v>46.74</v>
      </c>
      <c r="G19" s="15">
        <v>76.6</v>
      </c>
      <c r="H19" s="15">
        <f t="shared" si="1"/>
        <v>30.64</v>
      </c>
      <c r="I19" s="15">
        <f t="shared" si="2"/>
        <v>77.38</v>
      </c>
      <c r="J19" s="39">
        <v>11</v>
      </c>
      <c r="K19" s="40" t="s">
        <v>23</v>
      </c>
      <c r="L19" s="38"/>
    </row>
    <row r="20" ht="25" customHeight="1" spans="1:12">
      <c r="A20" s="21" t="s">
        <v>53</v>
      </c>
      <c r="B20" s="21" t="s">
        <v>54</v>
      </c>
      <c r="C20" s="21" t="s">
        <v>31</v>
      </c>
      <c r="D20" s="22" t="s">
        <v>32</v>
      </c>
      <c r="E20" s="23">
        <v>78.94</v>
      </c>
      <c r="F20" s="15">
        <f t="shared" si="0"/>
        <v>47.36</v>
      </c>
      <c r="G20" s="15">
        <v>74.8</v>
      </c>
      <c r="H20" s="15">
        <f t="shared" si="1"/>
        <v>29.92</v>
      </c>
      <c r="I20" s="15">
        <f t="shared" si="2"/>
        <v>77.28</v>
      </c>
      <c r="J20" s="40">
        <v>12</v>
      </c>
      <c r="K20" s="40" t="s">
        <v>23</v>
      </c>
      <c r="L20" s="38"/>
    </row>
    <row r="21" ht="25" customHeight="1" spans="1:12">
      <c r="A21" s="21" t="s">
        <v>55</v>
      </c>
      <c r="B21" s="21" t="s">
        <v>56</v>
      </c>
      <c r="C21" s="21" t="s">
        <v>31</v>
      </c>
      <c r="D21" s="22" t="s">
        <v>32</v>
      </c>
      <c r="E21" s="23">
        <v>78.18</v>
      </c>
      <c r="F21" s="15">
        <f t="shared" si="0"/>
        <v>46.91</v>
      </c>
      <c r="G21" s="15">
        <v>75.6</v>
      </c>
      <c r="H21" s="15">
        <f t="shared" si="1"/>
        <v>30.24</v>
      </c>
      <c r="I21" s="15">
        <f t="shared" si="2"/>
        <v>77.15</v>
      </c>
      <c r="J21" s="39">
        <v>13</v>
      </c>
      <c r="K21" s="40" t="s">
        <v>23</v>
      </c>
      <c r="L21" s="38"/>
    </row>
    <row r="22" ht="25" customHeight="1" spans="1:12">
      <c r="A22" s="21" t="s">
        <v>57</v>
      </c>
      <c r="B22" s="21" t="s">
        <v>58</v>
      </c>
      <c r="C22" s="21" t="s">
        <v>31</v>
      </c>
      <c r="D22" s="22" t="s">
        <v>32</v>
      </c>
      <c r="E22" s="23">
        <v>76.34</v>
      </c>
      <c r="F22" s="15">
        <f t="shared" si="0"/>
        <v>45.8</v>
      </c>
      <c r="G22" s="15">
        <v>77.4</v>
      </c>
      <c r="H22" s="15">
        <f t="shared" si="1"/>
        <v>30.96</v>
      </c>
      <c r="I22" s="15">
        <f t="shared" si="2"/>
        <v>76.76</v>
      </c>
      <c r="J22" s="40">
        <v>14</v>
      </c>
      <c r="K22" s="40" t="s">
        <v>23</v>
      </c>
      <c r="L22" s="38"/>
    </row>
    <row r="23" ht="25" customHeight="1" spans="1:12">
      <c r="A23" s="21" t="s">
        <v>59</v>
      </c>
      <c r="B23" s="21" t="s">
        <v>60</v>
      </c>
      <c r="C23" s="21" t="s">
        <v>31</v>
      </c>
      <c r="D23" s="22" t="s">
        <v>32</v>
      </c>
      <c r="E23" s="23">
        <v>80.18</v>
      </c>
      <c r="F23" s="15">
        <f t="shared" si="0"/>
        <v>48.11</v>
      </c>
      <c r="G23" s="15">
        <v>71.2</v>
      </c>
      <c r="H23" s="15">
        <f t="shared" si="1"/>
        <v>28.48</v>
      </c>
      <c r="I23" s="15">
        <f t="shared" si="2"/>
        <v>76.59</v>
      </c>
      <c r="J23" s="39">
        <v>15</v>
      </c>
      <c r="K23" s="40" t="s">
        <v>23</v>
      </c>
      <c r="L23" s="38"/>
    </row>
    <row r="24" ht="25" customHeight="1" spans="1:12">
      <c r="A24" s="21" t="s">
        <v>61</v>
      </c>
      <c r="B24" s="21" t="s">
        <v>62</v>
      </c>
      <c r="C24" s="21" t="s">
        <v>31</v>
      </c>
      <c r="D24" s="22" t="s">
        <v>32</v>
      </c>
      <c r="E24" s="24">
        <v>76.1</v>
      </c>
      <c r="F24" s="15">
        <f t="shared" si="0"/>
        <v>45.66</v>
      </c>
      <c r="G24" s="24">
        <v>76.6</v>
      </c>
      <c r="H24" s="15">
        <f t="shared" si="1"/>
        <v>30.64</v>
      </c>
      <c r="I24" s="15">
        <f t="shared" si="2"/>
        <v>76.3</v>
      </c>
      <c r="J24" s="40">
        <v>16</v>
      </c>
      <c r="K24" s="40" t="s">
        <v>23</v>
      </c>
      <c r="L24" s="38"/>
    </row>
    <row r="25" ht="25" customHeight="1" spans="1:12">
      <c r="A25" s="21" t="s">
        <v>63</v>
      </c>
      <c r="B25" s="21" t="s">
        <v>64</v>
      </c>
      <c r="C25" s="21" t="s">
        <v>31</v>
      </c>
      <c r="D25" s="22" t="s">
        <v>32</v>
      </c>
      <c r="E25" s="24">
        <v>76.18</v>
      </c>
      <c r="F25" s="15">
        <f t="shared" si="0"/>
        <v>45.71</v>
      </c>
      <c r="G25" s="24">
        <v>76</v>
      </c>
      <c r="H25" s="15">
        <f t="shared" si="1"/>
        <v>30.4</v>
      </c>
      <c r="I25" s="15">
        <f t="shared" si="2"/>
        <v>76.11</v>
      </c>
      <c r="J25" s="39">
        <v>17</v>
      </c>
      <c r="K25" s="40" t="s">
        <v>23</v>
      </c>
      <c r="L25" s="38"/>
    </row>
    <row r="26" ht="25" customHeight="1" spans="1:12">
      <c r="A26" s="21" t="s">
        <v>65</v>
      </c>
      <c r="B26" s="21" t="s">
        <v>66</v>
      </c>
      <c r="C26" s="21" t="s">
        <v>31</v>
      </c>
      <c r="D26" s="22" t="s">
        <v>32</v>
      </c>
      <c r="E26" s="23">
        <v>76.82</v>
      </c>
      <c r="F26" s="15">
        <f t="shared" si="0"/>
        <v>46.09</v>
      </c>
      <c r="G26" s="15">
        <v>74.6</v>
      </c>
      <c r="H26" s="15">
        <f t="shared" si="1"/>
        <v>29.84</v>
      </c>
      <c r="I26" s="15">
        <f t="shared" si="2"/>
        <v>75.93</v>
      </c>
      <c r="J26" s="40">
        <v>18</v>
      </c>
      <c r="K26" s="40" t="s">
        <v>23</v>
      </c>
      <c r="L26" s="38"/>
    </row>
    <row r="27" ht="25" customHeight="1" spans="1:12">
      <c r="A27" s="21" t="s">
        <v>67</v>
      </c>
      <c r="B27" s="21" t="s">
        <v>68</v>
      </c>
      <c r="C27" s="21" t="s">
        <v>31</v>
      </c>
      <c r="D27" s="22" t="s">
        <v>32</v>
      </c>
      <c r="E27" s="24">
        <v>75.64</v>
      </c>
      <c r="F27" s="15">
        <f t="shared" si="0"/>
        <v>45.38</v>
      </c>
      <c r="G27" s="24">
        <v>76</v>
      </c>
      <c r="H27" s="15">
        <f t="shared" si="1"/>
        <v>30.4</v>
      </c>
      <c r="I27" s="15">
        <f t="shared" si="2"/>
        <v>75.78</v>
      </c>
      <c r="J27" s="39">
        <v>19</v>
      </c>
      <c r="K27" s="40" t="s">
        <v>23</v>
      </c>
      <c r="L27" s="38"/>
    </row>
    <row r="28" ht="25" customHeight="1" spans="1:12">
      <c r="A28" s="21" t="s">
        <v>69</v>
      </c>
      <c r="B28" s="21" t="s">
        <v>70</v>
      </c>
      <c r="C28" s="21" t="s">
        <v>31</v>
      </c>
      <c r="D28" s="22" t="s">
        <v>32</v>
      </c>
      <c r="E28" s="24">
        <v>75.9</v>
      </c>
      <c r="F28" s="15">
        <f t="shared" si="0"/>
        <v>45.54</v>
      </c>
      <c r="G28" s="24">
        <v>69.8</v>
      </c>
      <c r="H28" s="15">
        <f t="shared" si="1"/>
        <v>27.92</v>
      </c>
      <c r="I28" s="15">
        <f t="shared" si="2"/>
        <v>73.46</v>
      </c>
      <c r="J28" s="40">
        <v>20</v>
      </c>
      <c r="K28" s="40" t="s">
        <v>23</v>
      </c>
      <c r="L28" s="38"/>
    </row>
    <row r="29" ht="25" customHeight="1" spans="1:12">
      <c r="A29" s="21" t="s">
        <v>71</v>
      </c>
      <c r="B29" s="21" t="s">
        <v>72</v>
      </c>
      <c r="C29" s="21" t="s">
        <v>31</v>
      </c>
      <c r="D29" s="22" t="s">
        <v>32</v>
      </c>
      <c r="E29" s="23">
        <v>76.56</v>
      </c>
      <c r="F29" s="15">
        <f t="shared" si="0"/>
        <v>45.94</v>
      </c>
      <c r="G29" s="15">
        <v>67.8</v>
      </c>
      <c r="H29" s="15">
        <f t="shared" si="1"/>
        <v>27.12</v>
      </c>
      <c r="I29" s="15">
        <f t="shared" si="2"/>
        <v>73.06</v>
      </c>
      <c r="J29" s="39">
        <v>21</v>
      </c>
      <c r="K29" s="40" t="s">
        <v>23</v>
      </c>
      <c r="L29" s="38"/>
    </row>
    <row r="30" ht="25" customHeight="1" spans="1:12">
      <c r="A30" s="21" t="s">
        <v>73</v>
      </c>
      <c r="B30" s="21" t="s">
        <v>74</v>
      </c>
      <c r="C30" s="21" t="s">
        <v>31</v>
      </c>
      <c r="D30" s="22" t="s">
        <v>32</v>
      </c>
      <c r="E30" s="24">
        <v>80.78</v>
      </c>
      <c r="F30" s="15">
        <f t="shared" si="0"/>
        <v>48.47</v>
      </c>
      <c r="G30" s="24" t="s">
        <v>22</v>
      </c>
      <c r="H30" s="15">
        <v>0</v>
      </c>
      <c r="I30" s="15">
        <f t="shared" si="2"/>
        <v>48.47</v>
      </c>
      <c r="J30" s="39">
        <v>22</v>
      </c>
      <c r="K30" s="40" t="s">
        <v>23</v>
      </c>
      <c r="L30" s="38"/>
    </row>
    <row r="31" ht="25" customHeight="1" spans="1:12">
      <c r="A31" s="21" t="s">
        <v>75</v>
      </c>
      <c r="B31" s="21" t="s">
        <v>76</v>
      </c>
      <c r="C31" s="21" t="s">
        <v>31</v>
      </c>
      <c r="D31" s="22" t="s">
        <v>32</v>
      </c>
      <c r="E31" s="24">
        <v>76.66</v>
      </c>
      <c r="F31" s="15">
        <f t="shared" si="0"/>
        <v>46</v>
      </c>
      <c r="G31" s="24" t="s">
        <v>22</v>
      </c>
      <c r="H31" s="15">
        <v>0</v>
      </c>
      <c r="I31" s="15">
        <f t="shared" si="2"/>
        <v>46</v>
      </c>
      <c r="J31" s="39">
        <v>23</v>
      </c>
      <c r="K31" s="40" t="s">
        <v>23</v>
      </c>
      <c r="L31" s="38"/>
    </row>
    <row r="32" ht="25" customHeight="1" spans="1:12">
      <c r="A32" s="21" t="s">
        <v>77</v>
      </c>
      <c r="B32" s="21" t="s">
        <v>78</v>
      </c>
      <c r="C32" s="21" t="s">
        <v>31</v>
      </c>
      <c r="D32" s="22" t="s">
        <v>32</v>
      </c>
      <c r="E32" s="24">
        <v>76.32</v>
      </c>
      <c r="F32" s="15">
        <f t="shared" si="0"/>
        <v>45.79</v>
      </c>
      <c r="G32" s="24" t="s">
        <v>22</v>
      </c>
      <c r="H32" s="15">
        <v>0</v>
      </c>
      <c r="I32" s="15">
        <f t="shared" si="2"/>
        <v>45.79</v>
      </c>
      <c r="J32" s="39">
        <v>24</v>
      </c>
      <c r="K32" s="40" t="s">
        <v>23</v>
      </c>
      <c r="L32" s="38"/>
    </row>
    <row r="33" ht="25" customHeight="1" spans="1:12">
      <c r="A33" s="17" t="s">
        <v>79</v>
      </c>
      <c r="B33" s="8" t="s">
        <v>80</v>
      </c>
      <c r="C33" s="17" t="s">
        <v>31</v>
      </c>
      <c r="D33" s="18" t="s">
        <v>81</v>
      </c>
      <c r="E33" s="20">
        <v>68.72</v>
      </c>
      <c r="F33" s="11">
        <f t="shared" si="0"/>
        <v>41.23</v>
      </c>
      <c r="G33" s="20">
        <v>93.6</v>
      </c>
      <c r="H33" s="11">
        <f t="shared" ref="H33:H40" si="3">ROUND(G33*0.4,2)</f>
        <v>37.44</v>
      </c>
      <c r="I33" s="11">
        <f t="shared" si="2"/>
        <v>78.67</v>
      </c>
      <c r="J33" s="9">
        <v>1</v>
      </c>
      <c r="K33" s="9" t="s">
        <v>19</v>
      </c>
      <c r="L33" s="38"/>
    </row>
    <row r="34" ht="25" customHeight="1" spans="1:12">
      <c r="A34" s="17" t="s">
        <v>82</v>
      </c>
      <c r="B34" s="17" t="s">
        <v>83</v>
      </c>
      <c r="C34" s="17" t="s">
        <v>31</v>
      </c>
      <c r="D34" s="18" t="s">
        <v>81</v>
      </c>
      <c r="E34" s="20">
        <v>73.28</v>
      </c>
      <c r="F34" s="11">
        <f t="shared" si="0"/>
        <v>43.97</v>
      </c>
      <c r="G34" s="20">
        <v>82.2</v>
      </c>
      <c r="H34" s="11">
        <f t="shared" si="3"/>
        <v>32.88</v>
      </c>
      <c r="I34" s="11">
        <f t="shared" si="2"/>
        <v>76.85</v>
      </c>
      <c r="J34" s="9">
        <v>2</v>
      </c>
      <c r="K34" s="9" t="s">
        <v>19</v>
      </c>
      <c r="L34" s="38"/>
    </row>
    <row r="35" ht="25" customHeight="1" spans="1:12">
      <c r="A35" s="21" t="s">
        <v>84</v>
      </c>
      <c r="B35" s="21" t="s">
        <v>85</v>
      </c>
      <c r="C35" s="21" t="s">
        <v>31</v>
      </c>
      <c r="D35" s="22" t="s">
        <v>81</v>
      </c>
      <c r="E35" s="24">
        <v>69.16</v>
      </c>
      <c r="F35" s="15">
        <f t="shared" si="0"/>
        <v>41.5</v>
      </c>
      <c r="G35" s="24">
        <v>83.2</v>
      </c>
      <c r="H35" s="15">
        <f t="shared" si="3"/>
        <v>33.28</v>
      </c>
      <c r="I35" s="15">
        <f t="shared" si="2"/>
        <v>74.78</v>
      </c>
      <c r="J35" s="13">
        <v>3</v>
      </c>
      <c r="K35" s="40" t="s">
        <v>23</v>
      </c>
      <c r="L35" s="38"/>
    </row>
    <row r="36" ht="25" customHeight="1" spans="1:12">
      <c r="A36" s="21" t="s">
        <v>86</v>
      </c>
      <c r="B36" s="21" t="s">
        <v>87</v>
      </c>
      <c r="C36" s="21" t="s">
        <v>31</v>
      </c>
      <c r="D36" s="22" t="s">
        <v>81</v>
      </c>
      <c r="E36" s="24">
        <v>72.68</v>
      </c>
      <c r="F36" s="15">
        <f t="shared" si="0"/>
        <v>43.61</v>
      </c>
      <c r="G36" s="24">
        <v>77.8</v>
      </c>
      <c r="H36" s="15">
        <f t="shared" si="3"/>
        <v>31.12</v>
      </c>
      <c r="I36" s="15">
        <f t="shared" si="2"/>
        <v>74.73</v>
      </c>
      <c r="J36" s="13">
        <v>4</v>
      </c>
      <c r="K36" s="40" t="s">
        <v>23</v>
      </c>
      <c r="L36" s="38"/>
    </row>
    <row r="37" ht="25" customHeight="1" spans="1:12">
      <c r="A37" s="21" t="s">
        <v>88</v>
      </c>
      <c r="B37" s="21" t="s">
        <v>89</v>
      </c>
      <c r="C37" s="21" t="s">
        <v>31</v>
      </c>
      <c r="D37" s="22" t="s">
        <v>81</v>
      </c>
      <c r="E37" s="24">
        <v>69.72</v>
      </c>
      <c r="F37" s="15">
        <f t="shared" si="0"/>
        <v>41.83</v>
      </c>
      <c r="G37" s="24">
        <v>74.6</v>
      </c>
      <c r="H37" s="15">
        <f t="shared" si="3"/>
        <v>29.84</v>
      </c>
      <c r="I37" s="15">
        <f t="shared" si="2"/>
        <v>71.67</v>
      </c>
      <c r="J37" s="13">
        <v>5</v>
      </c>
      <c r="K37" s="40" t="s">
        <v>23</v>
      </c>
      <c r="L37" s="38"/>
    </row>
    <row r="38" ht="25" customHeight="1" spans="1:12">
      <c r="A38" s="21" t="s">
        <v>90</v>
      </c>
      <c r="B38" s="21" t="s">
        <v>91</v>
      </c>
      <c r="C38" s="21" t="s">
        <v>31</v>
      </c>
      <c r="D38" s="22" t="s">
        <v>81</v>
      </c>
      <c r="E38" s="24">
        <v>70.7</v>
      </c>
      <c r="F38" s="15">
        <f t="shared" si="0"/>
        <v>42.42</v>
      </c>
      <c r="G38" s="24">
        <v>72.8</v>
      </c>
      <c r="H38" s="15">
        <f t="shared" si="3"/>
        <v>29.12</v>
      </c>
      <c r="I38" s="15">
        <f t="shared" si="2"/>
        <v>71.54</v>
      </c>
      <c r="J38" s="13">
        <v>6</v>
      </c>
      <c r="K38" s="40" t="s">
        <v>23</v>
      </c>
      <c r="L38" s="38"/>
    </row>
    <row r="39" ht="25" customHeight="1" spans="1:12">
      <c r="A39" s="17" t="s">
        <v>92</v>
      </c>
      <c r="B39" s="8" t="s">
        <v>93</v>
      </c>
      <c r="C39" s="8" t="s">
        <v>31</v>
      </c>
      <c r="D39" s="18" t="s">
        <v>94</v>
      </c>
      <c r="E39" s="20">
        <v>60.96</v>
      </c>
      <c r="F39" s="11">
        <f t="shared" si="0"/>
        <v>36.58</v>
      </c>
      <c r="G39" s="20">
        <v>81.2</v>
      </c>
      <c r="H39" s="11">
        <f t="shared" si="3"/>
        <v>32.48</v>
      </c>
      <c r="I39" s="11">
        <f t="shared" si="2"/>
        <v>69.06</v>
      </c>
      <c r="J39" s="9">
        <v>1</v>
      </c>
      <c r="K39" s="9" t="s">
        <v>19</v>
      </c>
      <c r="L39" s="38"/>
    </row>
    <row r="40" ht="25" customHeight="1" spans="1:12">
      <c r="A40" s="21" t="s">
        <v>95</v>
      </c>
      <c r="B40" s="12" t="s">
        <v>96</v>
      </c>
      <c r="C40" s="12" t="s">
        <v>31</v>
      </c>
      <c r="D40" s="22" t="s">
        <v>94</v>
      </c>
      <c r="E40" s="24">
        <v>59.82</v>
      </c>
      <c r="F40" s="15">
        <f t="shared" si="0"/>
        <v>35.89</v>
      </c>
      <c r="G40" s="24">
        <v>73</v>
      </c>
      <c r="H40" s="15">
        <f t="shared" si="3"/>
        <v>29.2</v>
      </c>
      <c r="I40" s="15">
        <f t="shared" si="2"/>
        <v>65.09</v>
      </c>
      <c r="J40" s="13">
        <v>2</v>
      </c>
      <c r="K40" s="40" t="s">
        <v>23</v>
      </c>
      <c r="L40" s="38"/>
    </row>
    <row r="41" ht="25" customHeight="1" spans="1:12">
      <c r="A41" s="21" t="s">
        <v>97</v>
      </c>
      <c r="B41" s="12" t="s">
        <v>98</v>
      </c>
      <c r="C41" s="12" t="s">
        <v>31</v>
      </c>
      <c r="D41" s="22" t="s">
        <v>94</v>
      </c>
      <c r="E41" s="24">
        <v>56.86</v>
      </c>
      <c r="F41" s="15">
        <f t="shared" si="0"/>
        <v>34.12</v>
      </c>
      <c r="G41" s="24" t="s">
        <v>22</v>
      </c>
      <c r="H41" s="15">
        <v>0</v>
      </c>
      <c r="I41" s="15">
        <f t="shared" si="2"/>
        <v>34.12</v>
      </c>
      <c r="J41" s="13">
        <v>3</v>
      </c>
      <c r="K41" s="40" t="s">
        <v>23</v>
      </c>
      <c r="L41" s="38"/>
    </row>
    <row r="42" ht="25" customHeight="1" spans="1:12">
      <c r="A42" s="17" t="s">
        <v>99</v>
      </c>
      <c r="B42" s="8" t="s">
        <v>100</v>
      </c>
      <c r="C42" s="8" t="s">
        <v>31</v>
      </c>
      <c r="D42" s="18" t="s">
        <v>101</v>
      </c>
      <c r="E42" s="20">
        <v>78.02</v>
      </c>
      <c r="F42" s="11">
        <f t="shared" si="0"/>
        <v>46.81</v>
      </c>
      <c r="G42" s="20">
        <v>83</v>
      </c>
      <c r="H42" s="11">
        <f t="shared" ref="H42:H51" si="4">ROUND(G42*0.4,2)</f>
        <v>33.2</v>
      </c>
      <c r="I42" s="11">
        <f t="shared" si="2"/>
        <v>80.01</v>
      </c>
      <c r="J42" s="9">
        <v>1</v>
      </c>
      <c r="K42" s="9" t="s">
        <v>19</v>
      </c>
      <c r="L42" s="38"/>
    </row>
    <row r="43" ht="25" customHeight="1" spans="1:12">
      <c r="A43" s="21" t="s">
        <v>102</v>
      </c>
      <c r="B43" s="12" t="s">
        <v>103</v>
      </c>
      <c r="C43" s="12" t="s">
        <v>31</v>
      </c>
      <c r="D43" s="22" t="s">
        <v>101</v>
      </c>
      <c r="E43" s="24">
        <v>62.82</v>
      </c>
      <c r="F43" s="15">
        <f t="shared" si="0"/>
        <v>37.69</v>
      </c>
      <c r="G43" s="24">
        <v>83</v>
      </c>
      <c r="H43" s="15">
        <f t="shared" si="4"/>
        <v>33.2</v>
      </c>
      <c r="I43" s="15">
        <f t="shared" si="2"/>
        <v>70.89</v>
      </c>
      <c r="J43" s="13">
        <v>2</v>
      </c>
      <c r="K43" s="40" t="s">
        <v>23</v>
      </c>
      <c r="L43" s="38"/>
    </row>
    <row r="44" ht="25" customHeight="1" spans="1:12">
      <c r="A44" s="21" t="s">
        <v>104</v>
      </c>
      <c r="B44" s="12" t="s">
        <v>105</v>
      </c>
      <c r="C44" s="12" t="s">
        <v>31</v>
      </c>
      <c r="D44" s="22" t="s">
        <v>101</v>
      </c>
      <c r="E44" s="24">
        <v>73.72</v>
      </c>
      <c r="F44" s="15">
        <f t="shared" si="0"/>
        <v>44.23</v>
      </c>
      <c r="G44" s="24" t="s">
        <v>22</v>
      </c>
      <c r="H44" s="15">
        <v>0</v>
      </c>
      <c r="I44" s="15">
        <f t="shared" si="2"/>
        <v>44.23</v>
      </c>
      <c r="J44" s="13">
        <v>3</v>
      </c>
      <c r="K44" s="40" t="s">
        <v>23</v>
      </c>
      <c r="L44" s="38"/>
    </row>
    <row r="45" ht="25" customHeight="1" spans="1:12">
      <c r="A45" s="17" t="s">
        <v>106</v>
      </c>
      <c r="B45" s="8" t="s">
        <v>107</v>
      </c>
      <c r="C45" s="8" t="s">
        <v>31</v>
      </c>
      <c r="D45" s="18" t="s">
        <v>108</v>
      </c>
      <c r="E45" s="20">
        <v>63.72</v>
      </c>
      <c r="F45" s="11">
        <f t="shared" si="0"/>
        <v>38.23</v>
      </c>
      <c r="G45" s="20">
        <v>83.2</v>
      </c>
      <c r="H45" s="11">
        <f t="shared" si="4"/>
        <v>33.28</v>
      </c>
      <c r="I45" s="11">
        <f t="shared" si="2"/>
        <v>71.51</v>
      </c>
      <c r="J45" s="9">
        <v>1</v>
      </c>
      <c r="K45" s="9" t="s">
        <v>19</v>
      </c>
      <c r="L45" s="38"/>
    </row>
    <row r="46" ht="25" customHeight="1" spans="1:12">
      <c r="A46" s="21" t="s">
        <v>109</v>
      </c>
      <c r="B46" s="12" t="s">
        <v>110</v>
      </c>
      <c r="C46" s="12" t="s">
        <v>31</v>
      </c>
      <c r="D46" s="22" t="s">
        <v>108</v>
      </c>
      <c r="E46" s="24">
        <v>59.5</v>
      </c>
      <c r="F46" s="15">
        <f t="shared" si="0"/>
        <v>35.7</v>
      </c>
      <c r="G46" s="24">
        <v>84.4</v>
      </c>
      <c r="H46" s="15">
        <f t="shared" si="4"/>
        <v>33.76</v>
      </c>
      <c r="I46" s="15">
        <f t="shared" si="2"/>
        <v>69.46</v>
      </c>
      <c r="J46" s="13">
        <v>2</v>
      </c>
      <c r="K46" s="40" t="s">
        <v>23</v>
      </c>
      <c r="L46" s="38"/>
    </row>
    <row r="47" ht="25" customHeight="1" spans="1:12">
      <c r="A47" s="21" t="s">
        <v>111</v>
      </c>
      <c r="B47" s="12" t="s">
        <v>112</v>
      </c>
      <c r="C47" s="12" t="s">
        <v>31</v>
      </c>
      <c r="D47" s="22" t="s">
        <v>108</v>
      </c>
      <c r="E47" s="24">
        <v>59.98</v>
      </c>
      <c r="F47" s="15">
        <f t="shared" si="0"/>
        <v>35.99</v>
      </c>
      <c r="G47" s="24">
        <v>78.4</v>
      </c>
      <c r="H47" s="15">
        <f t="shared" si="4"/>
        <v>31.36</v>
      </c>
      <c r="I47" s="15">
        <f t="shared" si="2"/>
        <v>67.35</v>
      </c>
      <c r="J47" s="13">
        <v>3</v>
      </c>
      <c r="K47" s="40" t="s">
        <v>23</v>
      </c>
      <c r="L47" s="38"/>
    </row>
    <row r="48" s="1" customFormat="1" ht="25" customHeight="1" spans="1:12">
      <c r="A48" s="25" t="s">
        <v>113</v>
      </c>
      <c r="B48" s="26" t="s">
        <v>114</v>
      </c>
      <c r="C48" s="26" t="s">
        <v>31</v>
      </c>
      <c r="D48" s="27" t="s">
        <v>115</v>
      </c>
      <c r="E48" s="28">
        <v>62.48</v>
      </c>
      <c r="F48" s="11">
        <f t="shared" si="0"/>
        <v>37.49</v>
      </c>
      <c r="G48" s="28">
        <v>72.2</v>
      </c>
      <c r="H48" s="11">
        <f t="shared" si="4"/>
        <v>28.88</v>
      </c>
      <c r="I48" s="11">
        <f t="shared" si="2"/>
        <v>66.37</v>
      </c>
      <c r="J48" s="37">
        <v>1</v>
      </c>
      <c r="K48" s="37" t="s">
        <v>19</v>
      </c>
      <c r="L48" s="41"/>
    </row>
    <row r="49" ht="25" customHeight="1" spans="1:12">
      <c r="A49" s="17" t="s">
        <v>116</v>
      </c>
      <c r="B49" s="8" t="s">
        <v>117</v>
      </c>
      <c r="C49" s="8" t="s">
        <v>31</v>
      </c>
      <c r="D49" s="18" t="s">
        <v>118</v>
      </c>
      <c r="E49" s="20">
        <v>76.28</v>
      </c>
      <c r="F49" s="11">
        <f t="shared" si="0"/>
        <v>45.77</v>
      </c>
      <c r="G49" s="20">
        <v>83</v>
      </c>
      <c r="H49" s="11">
        <f t="shared" si="4"/>
        <v>33.2</v>
      </c>
      <c r="I49" s="11">
        <f t="shared" si="2"/>
        <v>78.97</v>
      </c>
      <c r="J49" s="9">
        <v>1</v>
      </c>
      <c r="K49" s="9" t="s">
        <v>19</v>
      </c>
      <c r="L49" s="38"/>
    </row>
    <row r="50" ht="25" customHeight="1" spans="1:12">
      <c r="A50" s="21" t="s">
        <v>119</v>
      </c>
      <c r="B50" s="12" t="s">
        <v>120</v>
      </c>
      <c r="C50" s="12" t="s">
        <v>31</v>
      </c>
      <c r="D50" s="22" t="s">
        <v>118</v>
      </c>
      <c r="E50" s="24">
        <v>68.96</v>
      </c>
      <c r="F50" s="15">
        <f t="shared" si="0"/>
        <v>41.38</v>
      </c>
      <c r="G50" s="24">
        <v>78.6</v>
      </c>
      <c r="H50" s="15">
        <f t="shared" si="4"/>
        <v>31.44</v>
      </c>
      <c r="I50" s="15">
        <f t="shared" si="2"/>
        <v>72.82</v>
      </c>
      <c r="J50" s="13">
        <v>2</v>
      </c>
      <c r="K50" s="13" t="s">
        <v>23</v>
      </c>
      <c r="L50" s="38"/>
    </row>
    <row r="51" ht="25" customHeight="1" spans="1:12">
      <c r="A51" s="17" t="s">
        <v>121</v>
      </c>
      <c r="B51" s="8" t="s">
        <v>122</v>
      </c>
      <c r="C51" s="8" t="s">
        <v>31</v>
      </c>
      <c r="D51" s="18" t="s">
        <v>123</v>
      </c>
      <c r="E51" s="20">
        <v>64.4</v>
      </c>
      <c r="F51" s="11">
        <f t="shared" si="0"/>
        <v>38.64</v>
      </c>
      <c r="G51" s="20">
        <v>83.8</v>
      </c>
      <c r="H51" s="11">
        <f t="shared" si="4"/>
        <v>33.52</v>
      </c>
      <c r="I51" s="11">
        <f t="shared" si="2"/>
        <v>72.16</v>
      </c>
      <c r="J51" s="9">
        <v>1</v>
      </c>
      <c r="K51" s="9" t="s">
        <v>19</v>
      </c>
      <c r="L51" s="38"/>
    </row>
    <row r="52" ht="25" customHeight="1" spans="1:12">
      <c r="A52" s="21" t="s">
        <v>124</v>
      </c>
      <c r="B52" s="12" t="s">
        <v>125</v>
      </c>
      <c r="C52" s="12" t="s">
        <v>31</v>
      </c>
      <c r="D52" s="22" t="s">
        <v>123</v>
      </c>
      <c r="E52" s="24">
        <v>67.96</v>
      </c>
      <c r="F52" s="15">
        <f t="shared" si="0"/>
        <v>40.78</v>
      </c>
      <c r="G52" s="24" t="s">
        <v>22</v>
      </c>
      <c r="H52" s="15">
        <v>0</v>
      </c>
      <c r="I52" s="15">
        <f t="shared" si="2"/>
        <v>40.78</v>
      </c>
      <c r="J52" s="13">
        <v>2</v>
      </c>
      <c r="K52" s="13" t="s">
        <v>23</v>
      </c>
      <c r="L52" s="38"/>
    </row>
    <row r="53" ht="25" customHeight="1" spans="1:12">
      <c r="A53" s="17" t="s">
        <v>126</v>
      </c>
      <c r="B53" s="8" t="s">
        <v>127</v>
      </c>
      <c r="C53" s="8" t="s">
        <v>31</v>
      </c>
      <c r="D53" s="18" t="s">
        <v>128</v>
      </c>
      <c r="E53" s="20">
        <v>76.94</v>
      </c>
      <c r="F53" s="11">
        <f t="shared" si="0"/>
        <v>46.16</v>
      </c>
      <c r="G53" s="20">
        <v>87</v>
      </c>
      <c r="H53" s="11">
        <f t="shared" ref="H53:H71" si="5">ROUND(G53*0.4,2)</f>
        <v>34.8</v>
      </c>
      <c r="I53" s="11">
        <f t="shared" si="2"/>
        <v>80.96</v>
      </c>
      <c r="J53" s="9">
        <v>1</v>
      </c>
      <c r="K53" s="9" t="s">
        <v>19</v>
      </c>
      <c r="L53" s="38"/>
    </row>
    <row r="54" ht="25" customHeight="1" spans="1:12">
      <c r="A54" s="17" t="s">
        <v>129</v>
      </c>
      <c r="B54" s="8" t="s">
        <v>130</v>
      </c>
      <c r="C54" s="8" t="s">
        <v>31</v>
      </c>
      <c r="D54" s="18" t="s">
        <v>128</v>
      </c>
      <c r="E54" s="20">
        <v>77</v>
      </c>
      <c r="F54" s="11">
        <f t="shared" si="0"/>
        <v>46.2</v>
      </c>
      <c r="G54" s="20">
        <v>82.2</v>
      </c>
      <c r="H54" s="11">
        <f t="shared" si="5"/>
        <v>32.88</v>
      </c>
      <c r="I54" s="11">
        <f t="shared" si="2"/>
        <v>79.08</v>
      </c>
      <c r="J54" s="9">
        <v>2</v>
      </c>
      <c r="K54" s="9" t="s">
        <v>19</v>
      </c>
      <c r="L54" s="38"/>
    </row>
    <row r="55" ht="25" customHeight="1" spans="1:12">
      <c r="A55" s="17" t="s">
        <v>131</v>
      </c>
      <c r="B55" s="8" t="s">
        <v>132</v>
      </c>
      <c r="C55" s="8" t="s">
        <v>31</v>
      </c>
      <c r="D55" s="18" t="s">
        <v>128</v>
      </c>
      <c r="E55" s="20">
        <v>70.46</v>
      </c>
      <c r="F55" s="11">
        <f t="shared" si="0"/>
        <v>42.28</v>
      </c>
      <c r="G55" s="20">
        <v>86.2</v>
      </c>
      <c r="H55" s="11">
        <f t="shared" si="5"/>
        <v>34.48</v>
      </c>
      <c r="I55" s="11">
        <f t="shared" si="2"/>
        <v>76.76</v>
      </c>
      <c r="J55" s="9">
        <v>3</v>
      </c>
      <c r="K55" s="9" t="s">
        <v>19</v>
      </c>
      <c r="L55" s="38"/>
    </row>
    <row r="56" ht="25" customHeight="1" spans="1:12">
      <c r="A56" s="17" t="s">
        <v>133</v>
      </c>
      <c r="B56" s="8" t="s">
        <v>134</v>
      </c>
      <c r="C56" s="8" t="s">
        <v>31</v>
      </c>
      <c r="D56" s="18" t="s">
        <v>128</v>
      </c>
      <c r="E56" s="20">
        <v>70.38</v>
      </c>
      <c r="F56" s="11">
        <f t="shared" si="0"/>
        <v>42.23</v>
      </c>
      <c r="G56" s="20">
        <v>83.2</v>
      </c>
      <c r="H56" s="11">
        <f t="shared" si="5"/>
        <v>33.28</v>
      </c>
      <c r="I56" s="11">
        <f t="shared" si="2"/>
        <v>75.51</v>
      </c>
      <c r="J56" s="9">
        <v>4</v>
      </c>
      <c r="K56" s="9" t="s">
        <v>19</v>
      </c>
      <c r="L56" s="38"/>
    </row>
    <row r="57" ht="25" customHeight="1" spans="1:12">
      <c r="A57" s="21" t="s">
        <v>135</v>
      </c>
      <c r="B57" s="12" t="s">
        <v>136</v>
      </c>
      <c r="C57" s="12" t="s">
        <v>31</v>
      </c>
      <c r="D57" s="22" t="s">
        <v>128</v>
      </c>
      <c r="E57" s="24">
        <v>70.44</v>
      </c>
      <c r="F57" s="15">
        <f t="shared" si="0"/>
        <v>42.26</v>
      </c>
      <c r="G57" s="24">
        <v>76</v>
      </c>
      <c r="H57" s="15">
        <f t="shared" si="5"/>
        <v>30.4</v>
      </c>
      <c r="I57" s="15">
        <f t="shared" si="2"/>
        <v>72.66</v>
      </c>
      <c r="J57" s="13">
        <v>5</v>
      </c>
      <c r="K57" s="13" t="s">
        <v>23</v>
      </c>
      <c r="L57" s="38"/>
    </row>
    <row r="58" ht="25" customHeight="1" spans="1:12">
      <c r="A58" s="21" t="s">
        <v>137</v>
      </c>
      <c r="B58" s="12" t="s">
        <v>138</v>
      </c>
      <c r="C58" s="12" t="s">
        <v>31</v>
      </c>
      <c r="D58" s="22" t="s">
        <v>128</v>
      </c>
      <c r="E58" s="24">
        <v>66.58</v>
      </c>
      <c r="F58" s="15">
        <f t="shared" si="0"/>
        <v>39.95</v>
      </c>
      <c r="G58" s="24">
        <v>73.6</v>
      </c>
      <c r="H58" s="15">
        <f t="shared" si="5"/>
        <v>29.44</v>
      </c>
      <c r="I58" s="15">
        <f t="shared" si="2"/>
        <v>69.39</v>
      </c>
      <c r="J58" s="13">
        <v>6</v>
      </c>
      <c r="K58" s="13" t="s">
        <v>23</v>
      </c>
      <c r="L58" s="38"/>
    </row>
    <row r="59" ht="25" customHeight="1" spans="1:12">
      <c r="A59" s="21" t="s">
        <v>139</v>
      </c>
      <c r="B59" s="12" t="s">
        <v>140</v>
      </c>
      <c r="C59" s="12" t="s">
        <v>31</v>
      </c>
      <c r="D59" s="22" t="s">
        <v>128</v>
      </c>
      <c r="E59" s="24">
        <v>63.42</v>
      </c>
      <c r="F59" s="15">
        <f t="shared" si="0"/>
        <v>38.05</v>
      </c>
      <c r="G59" s="24">
        <v>77.8</v>
      </c>
      <c r="H59" s="15">
        <f t="shared" si="5"/>
        <v>31.12</v>
      </c>
      <c r="I59" s="15">
        <f t="shared" si="2"/>
        <v>69.17</v>
      </c>
      <c r="J59" s="13">
        <v>7</v>
      </c>
      <c r="K59" s="13" t="s">
        <v>23</v>
      </c>
      <c r="L59" s="38"/>
    </row>
    <row r="60" ht="25" customHeight="1" spans="1:12">
      <c r="A60" s="21" t="s">
        <v>141</v>
      </c>
      <c r="B60" s="12" t="s">
        <v>142</v>
      </c>
      <c r="C60" s="12" t="s">
        <v>31</v>
      </c>
      <c r="D60" s="22" t="s">
        <v>128</v>
      </c>
      <c r="E60" s="24">
        <v>62.26</v>
      </c>
      <c r="F60" s="15">
        <f t="shared" si="0"/>
        <v>37.36</v>
      </c>
      <c r="G60" s="24">
        <v>70.8</v>
      </c>
      <c r="H60" s="15">
        <f t="shared" si="5"/>
        <v>28.32</v>
      </c>
      <c r="I60" s="15">
        <f t="shared" si="2"/>
        <v>65.68</v>
      </c>
      <c r="J60" s="13">
        <v>8</v>
      </c>
      <c r="K60" s="13" t="s">
        <v>23</v>
      </c>
      <c r="L60" s="38"/>
    </row>
    <row r="61" ht="25" customHeight="1" spans="1:12">
      <c r="A61" s="21" t="s">
        <v>143</v>
      </c>
      <c r="B61" s="12" t="s">
        <v>144</v>
      </c>
      <c r="C61" s="12" t="s">
        <v>31</v>
      </c>
      <c r="D61" s="22" t="s">
        <v>128</v>
      </c>
      <c r="E61" s="29">
        <v>57.34</v>
      </c>
      <c r="F61" s="15">
        <f t="shared" si="0"/>
        <v>34.4</v>
      </c>
      <c r="G61" s="24">
        <v>70.2</v>
      </c>
      <c r="H61" s="15">
        <f t="shared" si="5"/>
        <v>28.08</v>
      </c>
      <c r="I61" s="15">
        <f t="shared" si="2"/>
        <v>62.48</v>
      </c>
      <c r="J61" s="13">
        <v>9</v>
      </c>
      <c r="K61" s="13" t="s">
        <v>23</v>
      </c>
      <c r="L61" s="38"/>
    </row>
    <row r="62" ht="25" customHeight="1" spans="1:12">
      <c r="A62" s="30" t="s">
        <v>145</v>
      </c>
      <c r="B62" s="31" t="s">
        <v>146</v>
      </c>
      <c r="C62" s="31" t="s">
        <v>147</v>
      </c>
      <c r="D62" s="32" t="s">
        <v>148</v>
      </c>
      <c r="E62" s="33">
        <v>60.98</v>
      </c>
      <c r="F62" s="34">
        <f t="shared" si="0"/>
        <v>36.59</v>
      </c>
      <c r="G62" s="33">
        <v>83.8</v>
      </c>
      <c r="H62" s="34">
        <f t="shared" si="5"/>
        <v>33.52</v>
      </c>
      <c r="I62" s="11">
        <f t="shared" si="2"/>
        <v>70.11</v>
      </c>
      <c r="J62" s="42">
        <v>1</v>
      </c>
      <c r="K62" s="25" t="s">
        <v>19</v>
      </c>
      <c r="L62" s="38"/>
    </row>
    <row r="63" ht="25" customHeight="1" spans="1:12">
      <c r="A63" s="17" t="s">
        <v>149</v>
      </c>
      <c r="B63" s="17" t="s">
        <v>150</v>
      </c>
      <c r="C63" s="17" t="s">
        <v>147</v>
      </c>
      <c r="D63" s="18" t="s">
        <v>151</v>
      </c>
      <c r="E63" s="20">
        <v>73.04</v>
      </c>
      <c r="F63" s="11">
        <f t="shared" si="0"/>
        <v>43.82</v>
      </c>
      <c r="G63" s="20">
        <v>88.6</v>
      </c>
      <c r="H63" s="11">
        <f t="shared" si="5"/>
        <v>35.44</v>
      </c>
      <c r="I63" s="11">
        <f t="shared" si="2"/>
        <v>79.26</v>
      </c>
      <c r="J63" s="9">
        <v>1</v>
      </c>
      <c r="K63" s="25" t="s">
        <v>19</v>
      </c>
      <c r="L63" s="38"/>
    </row>
    <row r="64" ht="25" customHeight="1" spans="1:12">
      <c r="A64" s="21" t="s">
        <v>152</v>
      </c>
      <c r="B64" s="21" t="s">
        <v>153</v>
      </c>
      <c r="C64" s="21" t="s">
        <v>147</v>
      </c>
      <c r="D64" s="22" t="s">
        <v>151</v>
      </c>
      <c r="E64" s="24">
        <v>64.78</v>
      </c>
      <c r="F64" s="15">
        <f t="shared" si="0"/>
        <v>38.87</v>
      </c>
      <c r="G64" s="24">
        <v>87.8</v>
      </c>
      <c r="H64" s="15">
        <f t="shared" si="5"/>
        <v>35.12</v>
      </c>
      <c r="I64" s="15">
        <f t="shared" si="2"/>
        <v>73.99</v>
      </c>
      <c r="J64" s="13">
        <v>2</v>
      </c>
      <c r="K64" s="13" t="s">
        <v>23</v>
      </c>
      <c r="L64" s="38"/>
    </row>
    <row r="65" ht="25" customHeight="1" spans="1:12">
      <c r="A65" s="21" t="s">
        <v>154</v>
      </c>
      <c r="B65" s="21" t="s">
        <v>155</v>
      </c>
      <c r="C65" s="21" t="s">
        <v>147</v>
      </c>
      <c r="D65" s="22" t="s">
        <v>151</v>
      </c>
      <c r="E65" s="24">
        <v>72.38</v>
      </c>
      <c r="F65" s="15">
        <f t="shared" si="0"/>
        <v>43.43</v>
      </c>
      <c r="G65" s="24">
        <v>75.6</v>
      </c>
      <c r="H65" s="15">
        <f t="shared" si="5"/>
        <v>30.24</v>
      </c>
      <c r="I65" s="15">
        <f t="shared" si="2"/>
        <v>73.67</v>
      </c>
      <c r="J65" s="13">
        <v>3</v>
      </c>
      <c r="K65" s="13" t="s">
        <v>23</v>
      </c>
      <c r="L65" s="38"/>
    </row>
    <row r="66" ht="25" customHeight="1" spans="1:12">
      <c r="A66" s="9" t="s">
        <v>156</v>
      </c>
      <c r="B66" s="9" t="s">
        <v>157</v>
      </c>
      <c r="C66" s="9" t="s">
        <v>147</v>
      </c>
      <c r="D66" s="9" t="s">
        <v>158</v>
      </c>
      <c r="E66" s="20">
        <v>73.16</v>
      </c>
      <c r="F66" s="11">
        <f t="shared" si="0"/>
        <v>43.9</v>
      </c>
      <c r="G66" s="20">
        <v>79.6</v>
      </c>
      <c r="H66" s="11">
        <f t="shared" si="5"/>
        <v>31.84</v>
      </c>
      <c r="I66" s="11">
        <f t="shared" si="2"/>
        <v>75.74</v>
      </c>
      <c r="J66" s="9">
        <v>1</v>
      </c>
      <c r="K66" s="25" t="s">
        <v>19</v>
      </c>
      <c r="L66" s="38"/>
    </row>
    <row r="67" ht="25" customHeight="1" spans="1:12">
      <c r="A67" s="13" t="s">
        <v>159</v>
      </c>
      <c r="B67" s="13" t="s">
        <v>160</v>
      </c>
      <c r="C67" s="13" t="s">
        <v>147</v>
      </c>
      <c r="D67" s="13" t="s">
        <v>158</v>
      </c>
      <c r="E67" s="24">
        <v>73.96</v>
      </c>
      <c r="F67" s="15">
        <f t="shared" si="0"/>
        <v>44.38</v>
      </c>
      <c r="G67" s="24">
        <v>77</v>
      </c>
      <c r="H67" s="15">
        <f t="shared" si="5"/>
        <v>30.8</v>
      </c>
      <c r="I67" s="15">
        <f t="shared" si="2"/>
        <v>75.18</v>
      </c>
      <c r="J67" s="13">
        <v>2</v>
      </c>
      <c r="K67" s="13" t="s">
        <v>23</v>
      </c>
      <c r="L67" s="38"/>
    </row>
    <row r="68" ht="25" customHeight="1" spans="1:12">
      <c r="A68" s="13" t="s">
        <v>161</v>
      </c>
      <c r="B68" s="13" t="s">
        <v>162</v>
      </c>
      <c r="C68" s="13" t="s">
        <v>147</v>
      </c>
      <c r="D68" s="13" t="s">
        <v>158</v>
      </c>
      <c r="E68" s="24">
        <v>72.76</v>
      </c>
      <c r="F68" s="15">
        <f t="shared" si="0"/>
        <v>43.66</v>
      </c>
      <c r="G68" s="24">
        <v>77.6</v>
      </c>
      <c r="H68" s="15">
        <f t="shared" si="5"/>
        <v>31.04</v>
      </c>
      <c r="I68" s="15">
        <f t="shared" si="2"/>
        <v>74.7</v>
      </c>
      <c r="J68" s="13">
        <v>3</v>
      </c>
      <c r="K68" s="13" t="s">
        <v>23</v>
      </c>
      <c r="L68" s="38"/>
    </row>
    <row r="69" ht="25" customHeight="1" spans="1:12">
      <c r="A69" s="9" t="s">
        <v>163</v>
      </c>
      <c r="B69" s="9" t="s">
        <v>164</v>
      </c>
      <c r="C69" s="9" t="s">
        <v>147</v>
      </c>
      <c r="D69" s="9" t="s">
        <v>165</v>
      </c>
      <c r="E69" s="20">
        <v>70.21</v>
      </c>
      <c r="F69" s="34">
        <f t="shared" si="0"/>
        <v>42.13</v>
      </c>
      <c r="G69" s="20">
        <v>85.2</v>
      </c>
      <c r="H69" s="34">
        <f t="shared" si="5"/>
        <v>34.08</v>
      </c>
      <c r="I69" s="11">
        <f t="shared" si="2"/>
        <v>76.21</v>
      </c>
      <c r="J69" s="9">
        <v>1</v>
      </c>
      <c r="K69" s="25" t="s">
        <v>19</v>
      </c>
      <c r="L69" s="38"/>
    </row>
    <row r="70" ht="25" customHeight="1" spans="1:12">
      <c r="A70" s="13" t="s">
        <v>166</v>
      </c>
      <c r="B70" s="13" t="s">
        <v>167</v>
      </c>
      <c r="C70" s="13" t="s">
        <v>147</v>
      </c>
      <c r="D70" s="13" t="s">
        <v>165</v>
      </c>
      <c r="E70" s="24">
        <v>70.66</v>
      </c>
      <c r="F70" s="43">
        <f t="shared" si="0"/>
        <v>42.4</v>
      </c>
      <c r="G70" s="24">
        <v>78.6</v>
      </c>
      <c r="H70" s="43">
        <f t="shared" si="5"/>
        <v>31.44</v>
      </c>
      <c r="I70" s="15">
        <f t="shared" si="2"/>
        <v>73.84</v>
      </c>
      <c r="J70" s="13">
        <v>2</v>
      </c>
      <c r="K70" s="13" t="s">
        <v>23</v>
      </c>
      <c r="L70" s="38"/>
    </row>
    <row r="71" ht="25" customHeight="1" spans="1:12">
      <c r="A71" s="13" t="s">
        <v>168</v>
      </c>
      <c r="B71" s="21">
        <v>20210119929</v>
      </c>
      <c r="C71" s="21" t="s">
        <v>147</v>
      </c>
      <c r="D71" s="13" t="s">
        <v>165</v>
      </c>
      <c r="E71" s="24">
        <v>66.16</v>
      </c>
      <c r="F71" s="15">
        <f t="shared" si="0"/>
        <v>39.7</v>
      </c>
      <c r="G71" s="24">
        <v>75.8</v>
      </c>
      <c r="H71" s="15">
        <f t="shared" si="5"/>
        <v>30.32</v>
      </c>
      <c r="I71" s="15">
        <f t="shared" si="2"/>
        <v>70.02</v>
      </c>
      <c r="J71" s="13">
        <v>3</v>
      </c>
      <c r="K71" s="13" t="s">
        <v>23</v>
      </c>
      <c r="L71" s="38"/>
    </row>
    <row r="72" ht="25" customHeight="1" spans="1:12">
      <c r="A72" s="44" t="s">
        <v>169</v>
      </c>
      <c r="B72" s="45">
        <v>20210118902</v>
      </c>
      <c r="C72" s="46" t="s">
        <v>170</v>
      </c>
      <c r="D72" s="47" t="s">
        <v>171</v>
      </c>
      <c r="E72" s="10">
        <v>72.78</v>
      </c>
      <c r="F72" s="11">
        <f t="shared" ref="F72:F77" si="6">ROUND(E72*0.6,2)</f>
        <v>43.67</v>
      </c>
      <c r="G72" s="11">
        <v>81.6</v>
      </c>
      <c r="H72" s="11">
        <f t="shared" ref="H72:H75" si="7">ROUND(G72*0.4,2)</f>
        <v>32.64</v>
      </c>
      <c r="I72" s="11">
        <f t="shared" ref="I72:I78" si="8">F72+H72</f>
        <v>76.31</v>
      </c>
      <c r="J72" s="37">
        <v>1</v>
      </c>
      <c r="K72" s="37" t="s">
        <v>19</v>
      </c>
      <c r="L72" s="38"/>
    </row>
    <row r="73" ht="25" customHeight="1" spans="1:12">
      <c r="A73" s="48" t="s">
        <v>172</v>
      </c>
      <c r="B73" s="49" t="s">
        <v>173</v>
      </c>
      <c r="C73" s="50" t="s">
        <v>170</v>
      </c>
      <c r="D73" s="51" t="s">
        <v>171</v>
      </c>
      <c r="E73" s="14">
        <v>66.99</v>
      </c>
      <c r="F73" s="15">
        <f t="shared" si="6"/>
        <v>40.19</v>
      </c>
      <c r="G73" s="15">
        <v>85.1</v>
      </c>
      <c r="H73" s="15">
        <f t="shared" si="7"/>
        <v>34.04</v>
      </c>
      <c r="I73" s="15">
        <f t="shared" si="8"/>
        <v>74.23</v>
      </c>
      <c r="J73" s="39">
        <v>2</v>
      </c>
      <c r="K73" s="39" t="s">
        <v>23</v>
      </c>
      <c r="L73" s="38"/>
    </row>
    <row r="74" ht="25" customHeight="1" spans="1:12">
      <c r="A74" s="48" t="s">
        <v>174</v>
      </c>
      <c r="B74" s="49" t="s">
        <v>175</v>
      </c>
      <c r="C74" s="50" t="s">
        <v>170</v>
      </c>
      <c r="D74" s="51" t="s">
        <v>171</v>
      </c>
      <c r="E74" s="14">
        <v>68.86</v>
      </c>
      <c r="F74" s="15">
        <f t="shared" si="6"/>
        <v>41.32</v>
      </c>
      <c r="G74" s="15" t="s">
        <v>22</v>
      </c>
      <c r="H74" s="15">
        <v>0</v>
      </c>
      <c r="I74" s="15">
        <f t="shared" si="8"/>
        <v>41.32</v>
      </c>
      <c r="J74" s="39">
        <v>3</v>
      </c>
      <c r="K74" s="39" t="s">
        <v>23</v>
      </c>
      <c r="L74" s="38"/>
    </row>
    <row r="75" ht="25" customHeight="1" spans="1:12">
      <c r="A75" s="47" t="s">
        <v>176</v>
      </c>
      <c r="B75" s="52" t="s">
        <v>177</v>
      </c>
      <c r="C75" s="46" t="s">
        <v>170</v>
      </c>
      <c r="D75" s="47" t="s">
        <v>178</v>
      </c>
      <c r="E75" s="10">
        <v>68.29</v>
      </c>
      <c r="F75" s="11">
        <f t="shared" si="6"/>
        <v>40.97</v>
      </c>
      <c r="G75" s="11">
        <v>86.8</v>
      </c>
      <c r="H75" s="11">
        <f t="shared" si="7"/>
        <v>34.72</v>
      </c>
      <c r="I75" s="11">
        <f t="shared" si="8"/>
        <v>75.69</v>
      </c>
      <c r="J75" s="25">
        <v>1</v>
      </c>
      <c r="K75" s="37" t="s">
        <v>19</v>
      </c>
      <c r="L75" s="38"/>
    </row>
    <row r="76" ht="25" customHeight="1" spans="1:12">
      <c r="A76" s="48" t="s">
        <v>179</v>
      </c>
      <c r="B76" s="49" t="s">
        <v>180</v>
      </c>
      <c r="C76" s="50" t="s">
        <v>170</v>
      </c>
      <c r="D76" s="51" t="s">
        <v>178</v>
      </c>
      <c r="E76" s="14">
        <v>66.97</v>
      </c>
      <c r="F76" s="15">
        <f t="shared" si="6"/>
        <v>40.18</v>
      </c>
      <c r="G76" s="15">
        <v>82.1</v>
      </c>
      <c r="H76" s="15">
        <f t="shared" ref="H76:H89" si="9">ROUND(G76*0.4,2)</f>
        <v>32.84</v>
      </c>
      <c r="I76" s="15">
        <f t="shared" si="8"/>
        <v>73.02</v>
      </c>
      <c r="J76" s="40">
        <v>2</v>
      </c>
      <c r="K76" s="39" t="s">
        <v>23</v>
      </c>
      <c r="L76" s="38"/>
    </row>
    <row r="77" ht="25" customHeight="1" spans="1:12">
      <c r="A77" s="48" t="s">
        <v>181</v>
      </c>
      <c r="B77" s="49" t="s">
        <v>182</v>
      </c>
      <c r="C77" s="50" t="s">
        <v>170</v>
      </c>
      <c r="D77" s="51" t="s">
        <v>178</v>
      </c>
      <c r="E77" s="14">
        <v>66.35</v>
      </c>
      <c r="F77" s="15">
        <f t="shared" si="6"/>
        <v>39.81</v>
      </c>
      <c r="G77" s="15">
        <v>77.8</v>
      </c>
      <c r="H77" s="15">
        <f t="shared" si="9"/>
        <v>31.12</v>
      </c>
      <c r="I77" s="15">
        <f t="shared" si="8"/>
        <v>70.93</v>
      </c>
      <c r="J77" s="40">
        <v>3</v>
      </c>
      <c r="K77" s="39" t="s">
        <v>23</v>
      </c>
      <c r="L77" s="38"/>
    </row>
    <row r="78" ht="25" customHeight="1" spans="1:12">
      <c r="A78" s="53" t="s">
        <v>183</v>
      </c>
      <c r="B78" s="54">
        <v>20210115112</v>
      </c>
      <c r="C78" s="46" t="s">
        <v>184</v>
      </c>
      <c r="D78" s="54" t="s">
        <v>185</v>
      </c>
      <c r="E78" s="55">
        <v>75.38</v>
      </c>
      <c r="F78" s="11">
        <f t="shared" ref="F78:F124" si="10">ROUND(E78*0.6,2)</f>
        <v>45.23</v>
      </c>
      <c r="G78" s="56">
        <v>86</v>
      </c>
      <c r="H78" s="11">
        <f t="shared" si="9"/>
        <v>34.4</v>
      </c>
      <c r="I78" s="11">
        <f t="shared" si="8"/>
        <v>79.63</v>
      </c>
      <c r="J78" s="37">
        <v>1</v>
      </c>
      <c r="K78" s="37" t="s">
        <v>19</v>
      </c>
      <c r="L78" s="38"/>
    </row>
    <row r="79" ht="25" customHeight="1" spans="1:12">
      <c r="A79" s="57" t="s">
        <v>186</v>
      </c>
      <c r="B79" s="58">
        <v>20210115110</v>
      </c>
      <c r="C79" s="50" t="s">
        <v>184</v>
      </c>
      <c r="D79" s="58" t="s">
        <v>185</v>
      </c>
      <c r="E79" s="59">
        <v>72.6</v>
      </c>
      <c r="F79" s="15">
        <f t="shared" si="10"/>
        <v>43.56</v>
      </c>
      <c r="G79" s="60">
        <v>80.6</v>
      </c>
      <c r="H79" s="15">
        <f t="shared" si="9"/>
        <v>32.24</v>
      </c>
      <c r="I79" s="15">
        <f t="shared" ref="I79:I123" si="11">F79+H79</f>
        <v>75.8</v>
      </c>
      <c r="J79" s="39">
        <v>2</v>
      </c>
      <c r="K79" s="39" t="s">
        <v>23</v>
      </c>
      <c r="L79" s="38"/>
    </row>
    <row r="80" ht="25" customHeight="1" spans="1:12">
      <c r="A80" s="57" t="s">
        <v>187</v>
      </c>
      <c r="B80" s="58">
        <v>20210115107</v>
      </c>
      <c r="C80" s="50" t="s">
        <v>184</v>
      </c>
      <c r="D80" s="58" t="s">
        <v>185</v>
      </c>
      <c r="E80" s="59">
        <v>71.48</v>
      </c>
      <c r="F80" s="15">
        <f t="shared" si="10"/>
        <v>42.89</v>
      </c>
      <c r="G80" s="60">
        <v>80.6</v>
      </c>
      <c r="H80" s="15">
        <f t="shared" si="9"/>
        <v>32.24</v>
      </c>
      <c r="I80" s="15">
        <f t="shared" si="11"/>
        <v>75.13</v>
      </c>
      <c r="J80" s="40">
        <v>3</v>
      </c>
      <c r="K80" s="40" t="s">
        <v>23</v>
      </c>
      <c r="L80" s="38"/>
    </row>
    <row r="81" ht="25" customHeight="1" spans="1:12">
      <c r="A81" s="53" t="s">
        <v>188</v>
      </c>
      <c r="B81" s="54">
        <v>20210115120</v>
      </c>
      <c r="C81" s="46" t="s">
        <v>184</v>
      </c>
      <c r="D81" s="54" t="s">
        <v>189</v>
      </c>
      <c r="E81" s="55">
        <v>62.44</v>
      </c>
      <c r="F81" s="11">
        <f t="shared" si="10"/>
        <v>37.46</v>
      </c>
      <c r="G81" s="56">
        <v>89.2</v>
      </c>
      <c r="H81" s="11">
        <f t="shared" si="9"/>
        <v>35.68</v>
      </c>
      <c r="I81" s="11">
        <f t="shared" si="11"/>
        <v>73.14</v>
      </c>
      <c r="J81" s="25">
        <v>1</v>
      </c>
      <c r="K81" s="37" t="s">
        <v>19</v>
      </c>
      <c r="L81" s="38"/>
    </row>
    <row r="82" ht="25" customHeight="1" spans="1:12">
      <c r="A82" s="57" t="s">
        <v>190</v>
      </c>
      <c r="B82" s="58">
        <v>20210115121</v>
      </c>
      <c r="C82" s="50" t="s">
        <v>184</v>
      </c>
      <c r="D82" s="58" t="s">
        <v>189</v>
      </c>
      <c r="E82" s="59">
        <v>70.08</v>
      </c>
      <c r="F82" s="15">
        <f t="shared" si="10"/>
        <v>42.05</v>
      </c>
      <c r="G82" s="60">
        <v>74.8</v>
      </c>
      <c r="H82" s="15">
        <f t="shared" si="9"/>
        <v>29.92</v>
      </c>
      <c r="I82" s="15">
        <f t="shared" si="11"/>
        <v>71.97</v>
      </c>
      <c r="J82" s="40">
        <v>2</v>
      </c>
      <c r="K82" s="40" t="s">
        <v>23</v>
      </c>
      <c r="L82" s="38"/>
    </row>
    <row r="83" ht="25" customHeight="1" spans="1:12">
      <c r="A83" s="57" t="s">
        <v>191</v>
      </c>
      <c r="B83" s="58">
        <v>20210115118</v>
      </c>
      <c r="C83" s="50" t="s">
        <v>184</v>
      </c>
      <c r="D83" s="58" t="s">
        <v>189</v>
      </c>
      <c r="E83" s="59">
        <v>67.14</v>
      </c>
      <c r="F83" s="15">
        <f t="shared" si="10"/>
        <v>40.28</v>
      </c>
      <c r="G83" s="60">
        <v>73.4</v>
      </c>
      <c r="H83" s="15">
        <f t="shared" si="9"/>
        <v>29.36</v>
      </c>
      <c r="I83" s="15">
        <f t="shared" si="11"/>
        <v>69.64</v>
      </c>
      <c r="J83" s="40">
        <v>3</v>
      </c>
      <c r="K83" s="40" t="s">
        <v>23</v>
      </c>
      <c r="L83" s="38"/>
    </row>
    <row r="84" ht="25" customHeight="1" spans="1:12">
      <c r="A84" s="53" t="s">
        <v>192</v>
      </c>
      <c r="B84" s="54">
        <v>20210115202</v>
      </c>
      <c r="C84" s="46" t="s">
        <v>184</v>
      </c>
      <c r="D84" s="54" t="s">
        <v>193</v>
      </c>
      <c r="E84" s="55">
        <v>66.38</v>
      </c>
      <c r="F84" s="11">
        <f t="shared" si="10"/>
        <v>39.83</v>
      </c>
      <c r="G84" s="56">
        <v>87.6</v>
      </c>
      <c r="H84" s="11">
        <f t="shared" si="9"/>
        <v>35.04</v>
      </c>
      <c r="I84" s="11">
        <f t="shared" si="11"/>
        <v>74.87</v>
      </c>
      <c r="J84" s="25">
        <v>1</v>
      </c>
      <c r="K84" s="37" t="s">
        <v>19</v>
      </c>
      <c r="L84" s="38"/>
    </row>
    <row r="85" ht="25" customHeight="1" spans="1:12">
      <c r="A85" s="57" t="s">
        <v>194</v>
      </c>
      <c r="B85" s="58">
        <v>20210115206</v>
      </c>
      <c r="C85" s="50" t="s">
        <v>184</v>
      </c>
      <c r="D85" s="58" t="s">
        <v>193</v>
      </c>
      <c r="E85" s="59">
        <v>63</v>
      </c>
      <c r="F85" s="15">
        <f t="shared" si="10"/>
        <v>37.8</v>
      </c>
      <c r="G85" s="60">
        <v>90.8</v>
      </c>
      <c r="H85" s="15">
        <f t="shared" si="9"/>
        <v>36.32</v>
      </c>
      <c r="I85" s="15">
        <f t="shared" si="11"/>
        <v>74.12</v>
      </c>
      <c r="J85" s="40">
        <v>2</v>
      </c>
      <c r="K85" s="40" t="s">
        <v>23</v>
      </c>
      <c r="L85" s="38"/>
    </row>
    <row r="86" ht="25" customHeight="1" spans="1:12">
      <c r="A86" s="57" t="s">
        <v>195</v>
      </c>
      <c r="B86" s="58">
        <v>20210115125</v>
      </c>
      <c r="C86" s="50" t="s">
        <v>184</v>
      </c>
      <c r="D86" s="58" t="s">
        <v>193</v>
      </c>
      <c r="E86" s="59">
        <v>66.46</v>
      </c>
      <c r="F86" s="15">
        <f t="shared" si="10"/>
        <v>39.88</v>
      </c>
      <c r="G86" s="60">
        <v>79</v>
      </c>
      <c r="H86" s="15">
        <f t="shared" si="9"/>
        <v>31.6</v>
      </c>
      <c r="I86" s="15">
        <f t="shared" si="11"/>
        <v>71.48</v>
      </c>
      <c r="J86" s="40">
        <v>3</v>
      </c>
      <c r="K86" s="40" t="s">
        <v>23</v>
      </c>
      <c r="L86" s="38"/>
    </row>
    <row r="87" ht="25" customHeight="1" spans="1:12">
      <c r="A87" s="53" t="s">
        <v>196</v>
      </c>
      <c r="B87" s="54">
        <v>20210115211</v>
      </c>
      <c r="C87" s="46" t="s">
        <v>184</v>
      </c>
      <c r="D87" s="54" t="s">
        <v>197</v>
      </c>
      <c r="E87" s="55">
        <v>71.98</v>
      </c>
      <c r="F87" s="11">
        <f t="shared" si="10"/>
        <v>43.19</v>
      </c>
      <c r="G87" s="56">
        <v>80.8</v>
      </c>
      <c r="H87" s="11">
        <f t="shared" si="9"/>
        <v>32.32</v>
      </c>
      <c r="I87" s="11">
        <f t="shared" si="11"/>
        <v>75.51</v>
      </c>
      <c r="J87" s="25">
        <v>1</v>
      </c>
      <c r="K87" s="37" t="s">
        <v>19</v>
      </c>
      <c r="L87" s="38"/>
    </row>
    <row r="88" ht="25" customHeight="1" spans="1:12">
      <c r="A88" s="53" t="s">
        <v>198</v>
      </c>
      <c r="B88" s="54">
        <v>20210115301</v>
      </c>
      <c r="C88" s="46" t="s">
        <v>184</v>
      </c>
      <c r="D88" s="54" t="s">
        <v>199</v>
      </c>
      <c r="E88" s="55">
        <v>66.14</v>
      </c>
      <c r="F88" s="11">
        <f t="shared" si="10"/>
        <v>39.68</v>
      </c>
      <c r="G88" s="56">
        <v>80.6</v>
      </c>
      <c r="H88" s="11">
        <f t="shared" si="9"/>
        <v>32.24</v>
      </c>
      <c r="I88" s="11">
        <f t="shared" si="11"/>
        <v>71.92</v>
      </c>
      <c r="J88" s="25">
        <v>1</v>
      </c>
      <c r="K88" s="37" t="s">
        <v>19</v>
      </c>
      <c r="L88" s="38"/>
    </row>
    <row r="89" ht="25" customHeight="1" spans="1:12">
      <c r="A89" s="57" t="s">
        <v>200</v>
      </c>
      <c r="B89" s="58">
        <v>20210115226</v>
      </c>
      <c r="C89" s="50" t="s">
        <v>184</v>
      </c>
      <c r="D89" s="58" t="s">
        <v>199</v>
      </c>
      <c r="E89" s="59">
        <v>71.82</v>
      </c>
      <c r="F89" s="15">
        <f t="shared" si="10"/>
        <v>43.09</v>
      </c>
      <c r="G89" s="60">
        <v>72</v>
      </c>
      <c r="H89" s="15">
        <f t="shared" si="9"/>
        <v>28.8</v>
      </c>
      <c r="I89" s="15">
        <f t="shared" si="11"/>
        <v>71.89</v>
      </c>
      <c r="J89" s="40">
        <v>2</v>
      </c>
      <c r="K89" s="40" t="s">
        <v>23</v>
      </c>
      <c r="L89" s="38"/>
    </row>
    <row r="90" ht="25" customHeight="1" spans="1:12">
      <c r="A90" s="57" t="s">
        <v>201</v>
      </c>
      <c r="B90" s="58">
        <v>20210115227</v>
      </c>
      <c r="C90" s="50" t="s">
        <v>184</v>
      </c>
      <c r="D90" s="58" t="s">
        <v>199</v>
      </c>
      <c r="E90" s="59">
        <v>73.92</v>
      </c>
      <c r="F90" s="15">
        <f t="shared" si="10"/>
        <v>44.35</v>
      </c>
      <c r="G90" s="60" t="s">
        <v>22</v>
      </c>
      <c r="H90" s="60">
        <v>0</v>
      </c>
      <c r="I90" s="15">
        <f t="shared" si="11"/>
        <v>44.35</v>
      </c>
      <c r="J90" s="50">
        <v>3</v>
      </c>
      <c r="K90" s="40" t="s">
        <v>23</v>
      </c>
      <c r="L90" s="38"/>
    </row>
    <row r="91" ht="25" customHeight="1" spans="1:12">
      <c r="A91" s="53" t="s">
        <v>202</v>
      </c>
      <c r="B91" s="54">
        <v>20210115312</v>
      </c>
      <c r="C91" s="46" t="s">
        <v>184</v>
      </c>
      <c r="D91" s="54" t="s">
        <v>203</v>
      </c>
      <c r="E91" s="55">
        <v>67.8</v>
      </c>
      <c r="F91" s="11">
        <f t="shared" si="10"/>
        <v>40.68</v>
      </c>
      <c r="G91" s="56">
        <v>89.4</v>
      </c>
      <c r="H91" s="11">
        <f>ROUND(G91*0.4,2)</f>
        <v>35.76</v>
      </c>
      <c r="I91" s="11">
        <f t="shared" si="11"/>
        <v>76.44</v>
      </c>
      <c r="J91" s="25">
        <v>1</v>
      </c>
      <c r="K91" s="37" t="s">
        <v>19</v>
      </c>
      <c r="L91" s="38"/>
    </row>
    <row r="92" ht="25" customHeight="1" spans="1:12">
      <c r="A92" s="57" t="s">
        <v>204</v>
      </c>
      <c r="B92" s="58">
        <v>20210115306</v>
      </c>
      <c r="C92" s="50" t="s">
        <v>184</v>
      </c>
      <c r="D92" s="58" t="s">
        <v>203</v>
      </c>
      <c r="E92" s="59">
        <v>68.36</v>
      </c>
      <c r="F92" s="15">
        <f t="shared" si="10"/>
        <v>41.02</v>
      </c>
      <c r="G92" s="60">
        <v>87.2</v>
      </c>
      <c r="H92" s="15">
        <f t="shared" ref="H92:H97" si="12">ROUND(G92*0.4,2)</f>
        <v>34.88</v>
      </c>
      <c r="I92" s="15">
        <f t="shared" si="11"/>
        <v>75.9</v>
      </c>
      <c r="J92" s="40">
        <v>2</v>
      </c>
      <c r="K92" s="40" t="s">
        <v>23</v>
      </c>
      <c r="L92" s="38"/>
    </row>
    <row r="93" ht="25" customHeight="1" spans="1:12">
      <c r="A93" s="57" t="s">
        <v>205</v>
      </c>
      <c r="B93" s="58">
        <v>20210115314</v>
      </c>
      <c r="C93" s="50" t="s">
        <v>184</v>
      </c>
      <c r="D93" s="58" t="s">
        <v>203</v>
      </c>
      <c r="E93" s="59">
        <v>65.6</v>
      </c>
      <c r="F93" s="15">
        <f t="shared" si="10"/>
        <v>39.36</v>
      </c>
      <c r="G93" s="60">
        <v>82</v>
      </c>
      <c r="H93" s="15">
        <f t="shared" si="12"/>
        <v>32.8</v>
      </c>
      <c r="I93" s="15">
        <f t="shared" si="11"/>
        <v>72.16</v>
      </c>
      <c r="J93" s="40">
        <v>3</v>
      </c>
      <c r="K93" s="40" t="s">
        <v>23</v>
      </c>
      <c r="L93" s="38"/>
    </row>
    <row r="94" ht="25" customHeight="1" spans="1:12">
      <c r="A94" s="53" t="s">
        <v>206</v>
      </c>
      <c r="B94" s="54">
        <v>20210117612</v>
      </c>
      <c r="C94" s="46" t="s">
        <v>184</v>
      </c>
      <c r="D94" s="54" t="s">
        <v>207</v>
      </c>
      <c r="E94" s="55">
        <v>68.08</v>
      </c>
      <c r="F94" s="11">
        <f t="shared" si="10"/>
        <v>40.85</v>
      </c>
      <c r="G94" s="56">
        <v>74</v>
      </c>
      <c r="H94" s="11">
        <f t="shared" si="12"/>
        <v>29.6</v>
      </c>
      <c r="I94" s="11">
        <f t="shared" si="11"/>
        <v>70.45</v>
      </c>
      <c r="J94" s="67">
        <v>1</v>
      </c>
      <c r="K94" s="37" t="s">
        <v>19</v>
      </c>
      <c r="L94" s="38"/>
    </row>
    <row r="95" ht="25" customHeight="1" spans="1:12">
      <c r="A95" s="57" t="s">
        <v>208</v>
      </c>
      <c r="B95" s="58">
        <v>20210117606</v>
      </c>
      <c r="C95" s="50" t="s">
        <v>184</v>
      </c>
      <c r="D95" s="58" t="s">
        <v>207</v>
      </c>
      <c r="E95" s="59">
        <v>62.22</v>
      </c>
      <c r="F95" s="15">
        <f t="shared" si="10"/>
        <v>37.33</v>
      </c>
      <c r="G95" s="60">
        <v>67.8</v>
      </c>
      <c r="H95" s="15">
        <f t="shared" si="12"/>
        <v>27.12</v>
      </c>
      <c r="I95" s="15">
        <f t="shared" si="11"/>
        <v>64.45</v>
      </c>
      <c r="J95" s="68">
        <v>2</v>
      </c>
      <c r="K95" s="68" t="s">
        <v>23</v>
      </c>
      <c r="L95" s="38"/>
    </row>
    <row r="96" ht="25" customHeight="1" spans="1:12">
      <c r="A96" s="57" t="s">
        <v>209</v>
      </c>
      <c r="B96" s="58">
        <v>20210117603</v>
      </c>
      <c r="C96" s="50" t="s">
        <v>184</v>
      </c>
      <c r="D96" s="58" t="s">
        <v>207</v>
      </c>
      <c r="E96" s="59">
        <v>61.38</v>
      </c>
      <c r="F96" s="15">
        <f t="shared" si="10"/>
        <v>36.83</v>
      </c>
      <c r="G96" s="60">
        <v>67.8</v>
      </c>
      <c r="H96" s="15">
        <f t="shared" si="12"/>
        <v>27.12</v>
      </c>
      <c r="I96" s="15">
        <f t="shared" si="11"/>
        <v>63.95</v>
      </c>
      <c r="J96" s="68">
        <v>3</v>
      </c>
      <c r="K96" s="68" t="s">
        <v>23</v>
      </c>
      <c r="L96" s="38"/>
    </row>
    <row r="97" s="1" customFormat="1" ht="25" customHeight="1" spans="1:12">
      <c r="A97" s="53" t="s">
        <v>210</v>
      </c>
      <c r="B97" s="46">
        <v>20210115405</v>
      </c>
      <c r="C97" s="46" t="s">
        <v>184</v>
      </c>
      <c r="D97" s="46" t="s">
        <v>211</v>
      </c>
      <c r="E97" s="56">
        <v>60.8</v>
      </c>
      <c r="F97" s="11">
        <f t="shared" si="10"/>
        <v>36.48</v>
      </c>
      <c r="G97" s="56">
        <v>76.8</v>
      </c>
      <c r="H97" s="11">
        <f t="shared" si="12"/>
        <v>30.72</v>
      </c>
      <c r="I97" s="11">
        <f t="shared" si="11"/>
        <v>67.2</v>
      </c>
      <c r="J97" s="46">
        <v>1</v>
      </c>
      <c r="K97" s="25" t="s">
        <v>19</v>
      </c>
      <c r="L97" s="41"/>
    </row>
    <row r="98" ht="25" customHeight="1" spans="1:12">
      <c r="A98" s="57" t="s">
        <v>212</v>
      </c>
      <c r="B98" s="58">
        <v>20210115323</v>
      </c>
      <c r="C98" s="50" t="s">
        <v>184</v>
      </c>
      <c r="D98" s="58" t="s">
        <v>211</v>
      </c>
      <c r="E98" s="59">
        <v>65.9</v>
      </c>
      <c r="F98" s="15">
        <f t="shared" si="10"/>
        <v>39.54</v>
      </c>
      <c r="G98" s="60" t="s">
        <v>22</v>
      </c>
      <c r="H98" s="60">
        <v>0</v>
      </c>
      <c r="I98" s="15">
        <f t="shared" si="11"/>
        <v>39.54</v>
      </c>
      <c r="J98" s="50">
        <v>2</v>
      </c>
      <c r="K98" s="68" t="s">
        <v>23</v>
      </c>
      <c r="L98" s="38"/>
    </row>
    <row r="99" ht="25" customHeight="1" spans="1:12">
      <c r="A99" s="57" t="s">
        <v>213</v>
      </c>
      <c r="B99" s="58">
        <v>20210115322</v>
      </c>
      <c r="C99" s="50" t="s">
        <v>184</v>
      </c>
      <c r="D99" s="58" t="s">
        <v>211</v>
      </c>
      <c r="E99" s="59">
        <v>63.62</v>
      </c>
      <c r="F99" s="15">
        <f t="shared" si="10"/>
        <v>38.17</v>
      </c>
      <c r="G99" s="60" t="s">
        <v>22</v>
      </c>
      <c r="H99" s="60">
        <v>0</v>
      </c>
      <c r="I99" s="15">
        <f t="shared" si="11"/>
        <v>38.17</v>
      </c>
      <c r="J99" s="50">
        <v>3</v>
      </c>
      <c r="K99" s="68" t="s">
        <v>23</v>
      </c>
      <c r="L99" s="38"/>
    </row>
    <row r="100" ht="25" customHeight="1" spans="1:12">
      <c r="A100" s="53" t="s">
        <v>214</v>
      </c>
      <c r="B100" s="54">
        <v>20210115409</v>
      </c>
      <c r="C100" s="46" t="s">
        <v>184</v>
      </c>
      <c r="D100" s="54" t="s">
        <v>215</v>
      </c>
      <c r="E100" s="55">
        <v>70.98</v>
      </c>
      <c r="F100" s="11">
        <f t="shared" si="10"/>
        <v>42.59</v>
      </c>
      <c r="G100" s="56">
        <v>81.8</v>
      </c>
      <c r="H100" s="11">
        <f>ROUND(G100*0.4,2)</f>
        <v>32.72</v>
      </c>
      <c r="I100" s="11">
        <f t="shared" si="11"/>
        <v>75.31</v>
      </c>
      <c r="J100" s="67">
        <v>1</v>
      </c>
      <c r="K100" s="37" t="s">
        <v>19</v>
      </c>
      <c r="L100" s="38"/>
    </row>
    <row r="101" ht="25" customHeight="1" spans="1:12">
      <c r="A101" s="57" t="s">
        <v>216</v>
      </c>
      <c r="B101" s="58">
        <v>20210115407</v>
      </c>
      <c r="C101" s="50" t="s">
        <v>184</v>
      </c>
      <c r="D101" s="58" t="s">
        <v>215</v>
      </c>
      <c r="E101" s="59">
        <v>68.82</v>
      </c>
      <c r="F101" s="15">
        <f t="shared" si="10"/>
        <v>41.29</v>
      </c>
      <c r="G101" s="60">
        <v>79.2</v>
      </c>
      <c r="H101" s="15">
        <f t="shared" ref="H101:H110" si="13">ROUND(G101*0.4,2)</f>
        <v>31.68</v>
      </c>
      <c r="I101" s="15">
        <f t="shared" si="11"/>
        <v>72.97</v>
      </c>
      <c r="J101" s="68">
        <v>2</v>
      </c>
      <c r="K101" s="68" t="s">
        <v>23</v>
      </c>
      <c r="L101" s="38"/>
    </row>
    <row r="102" ht="25" customHeight="1" spans="1:12">
      <c r="A102" s="57" t="s">
        <v>217</v>
      </c>
      <c r="B102" s="58">
        <v>20210115417</v>
      </c>
      <c r="C102" s="50" t="s">
        <v>184</v>
      </c>
      <c r="D102" s="58" t="s">
        <v>215</v>
      </c>
      <c r="E102" s="59">
        <v>70.28</v>
      </c>
      <c r="F102" s="15">
        <f t="shared" si="10"/>
        <v>42.17</v>
      </c>
      <c r="G102" s="60">
        <v>74.2</v>
      </c>
      <c r="H102" s="15">
        <f t="shared" si="13"/>
        <v>29.68</v>
      </c>
      <c r="I102" s="15">
        <f t="shared" si="11"/>
        <v>71.85</v>
      </c>
      <c r="J102" s="68">
        <v>3</v>
      </c>
      <c r="K102" s="68" t="s">
        <v>23</v>
      </c>
      <c r="L102" s="38"/>
    </row>
    <row r="103" ht="25" customHeight="1" spans="1:12">
      <c r="A103" s="53" t="s">
        <v>218</v>
      </c>
      <c r="B103" s="54">
        <v>20210115506</v>
      </c>
      <c r="C103" s="46" t="s">
        <v>184</v>
      </c>
      <c r="D103" s="54" t="s">
        <v>219</v>
      </c>
      <c r="E103" s="55">
        <v>70.66</v>
      </c>
      <c r="F103" s="11">
        <f t="shared" si="10"/>
        <v>42.4</v>
      </c>
      <c r="G103" s="56">
        <v>86.4</v>
      </c>
      <c r="H103" s="11">
        <f t="shared" si="13"/>
        <v>34.56</v>
      </c>
      <c r="I103" s="11">
        <f t="shared" si="11"/>
        <v>76.96</v>
      </c>
      <c r="J103" s="67">
        <v>1</v>
      </c>
      <c r="K103" s="37" t="s">
        <v>19</v>
      </c>
      <c r="L103" s="38"/>
    </row>
    <row r="104" ht="25" customHeight="1" spans="1:12">
      <c r="A104" s="53" t="s">
        <v>220</v>
      </c>
      <c r="B104" s="54">
        <v>20210115502</v>
      </c>
      <c r="C104" s="46" t="s">
        <v>184</v>
      </c>
      <c r="D104" s="54" t="s">
        <v>219</v>
      </c>
      <c r="E104" s="55">
        <v>72.22</v>
      </c>
      <c r="F104" s="11">
        <f t="shared" si="10"/>
        <v>43.33</v>
      </c>
      <c r="G104" s="56">
        <v>83.2</v>
      </c>
      <c r="H104" s="11">
        <f t="shared" si="13"/>
        <v>33.28</v>
      </c>
      <c r="I104" s="11">
        <f t="shared" si="11"/>
        <v>76.61</v>
      </c>
      <c r="J104" s="67">
        <v>2</v>
      </c>
      <c r="K104" s="37" t="s">
        <v>19</v>
      </c>
      <c r="L104" s="38"/>
    </row>
    <row r="105" ht="25" customHeight="1" spans="1:12">
      <c r="A105" s="57" t="s">
        <v>221</v>
      </c>
      <c r="B105" s="58">
        <v>20210115510</v>
      </c>
      <c r="C105" s="50" t="s">
        <v>184</v>
      </c>
      <c r="D105" s="58" t="s">
        <v>219</v>
      </c>
      <c r="E105" s="59">
        <v>67.06</v>
      </c>
      <c r="F105" s="15">
        <f t="shared" si="10"/>
        <v>40.24</v>
      </c>
      <c r="G105" s="60">
        <v>88.2</v>
      </c>
      <c r="H105" s="15">
        <f t="shared" si="13"/>
        <v>35.28</v>
      </c>
      <c r="I105" s="15">
        <f t="shared" si="11"/>
        <v>75.52</v>
      </c>
      <c r="J105" s="68">
        <v>3</v>
      </c>
      <c r="K105" s="68" t="s">
        <v>23</v>
      </c>
      <c r="L105" s="38"/>
    </row>
    <row r="106" ht="25" customHeight="1" spans="1:12">
      <c r="A106" s="57" t="s">
        <v>222</v>
      </c>
      <c r="B106" s="58">
        <v>20210115422</v>
      </c>
      <c r="C106" s="50" t="s">
        <v>184</v>
      </c>
      <c r="D106" s="58" t="s">
        <v>219</v>
      </c>
      <c r="E106" s="59">
        <v>68.32</v>
      </c>
      <c r="F106" s="15">
        <f t="shared" si="10"/>
        <v>40.99</v>
      </c>
      <c r="G106" s="60">
        <v>74.2</v>
      </c>
      <c r="H106" s="15">
        <f t="shared" si="13"/>
        <v>29.68</v>
      </c>
      <c r="I106" s="15">
        <f t="shared" si="11"/>
        <v>70.67</v>
      </c>
      <c r="J106" s="68">
        <v>4</v>
      </c>
      <c r="K106" s="68" t="s">
        <v>23</v>
      </c>
      <c r="L106" s="38"/>
    </row>
    <row r="107" ht="25" customHeight="1" spans="1:12">
      <c r="A107" s="57" t="s">
        <v>223</v>
      </c>
      <c r="B107" s="58">
        <v>20210115430</v>
      </c>
      <c r="C107" s="50" t="s">
        <v>184</v>
      </c>
      <c r="D107" s="58" t="s">
        <v>219</v>
      </c>
      <c r="E107" s="59">
        <v>68.72</v>
      </c>
      <c r="F107" s="15">
        <f t="shared" si="10"/>
        <v>41.23</v>
      </c>
      <c r="G107" s="60">
        <v>69.6</v>
      </c>
      <c r="H107" s="15">
        <f t="shared" si="13"/>
        <v>27.84</v>
      </c>
      <c r="I107" s="15">
        <f t="shared" si="11"/>
        <v>69.07</v>
      </c>
      <c r="J107" s="68">
        <v>5</v>
      </c>
      <c r="K107" s="68" t="s">
        <v>23</v>
      </c>
      <c r="L107" s="38"/>
    </row>
    <row r="108" ht="25" customHeight="1" spans="1:12">
      <c r="A108" s="57" t="s">
        <v>224</v>
      </c>
      <c r="B108" s="58">
        <v>20210115424</v>
      </c>
      <c r="C108" s="50" t="s">
        <v>184</v>
      </c>
      <c r="D108" s="58" t="s">
        <v>219</v>
      </c>
      <c r="E108" s="59">
        <v>67.56</v>
      </c>
      <c r="F108" s="15">
        <f t="shared" si="10"/>
        <v>40.54</v>
      </c>
      <c r="G108" s="60">
        <v>67.6</v>
      </c>
      <c r="H108" s="15">
        <f t="shared" si="13"/>
        <v>27.04</v>
      </c>
      <c r="I108" s="15">
        <f t="shared" si="11"/>
        <v>67.58</v>
      </c>
      <c r="J108" s="68">
        <v>6</v>
      </c>
      <c r="K108" s="68" t="s">
        <v>23</v>
      </c>
      <c r="L108" s="38"/>
    </row>
    <row r="109" ht="25" customHeight="1" spans="1:12">
      <c r="A109" s="53" t="s">
        <v>225</v>
      </c>
      <c r="B109" s="54">
        <v>20210115520</v>
      </c>
      <c r="C109" s="46" t="s">
        <v>184</v>
      </c>
      <c r="D109" s="54" t="s">
        <v>226</v>
      </c>
      <c r="E109" s="55">
        <v>69.52</v>
      </c>
      <c r="F109" s="11">
        <f t="shared" si="10"/>
        <v>41.71</v>
      </c>
      <c r="G109" s="56">
        <v>85</v>
      </c>
      <c r="H109" s="11">
        <f t="shared" si="13"/>
        <v>34</v>
      </c>
      <c r="I109" s="11">
        <f t="shared" si="11"/>
        <v>75.71</v>
      </c>
      <c r="J109" s="67">
        <v>1</v>
      </c>
      <c r="K109" s="37" t="s">
        <v>19</v>
      </c>
      <c r="L109" s="38"/>
    </row>
    <row r="110" ht="25" customHeight="1" spans="1:12">
      <c r="A110" s="57" t="s">
        <v>227</v>
      </c>
      <c r="B110" s="58">
        <v>20210115528</v>
      </c>
      <c r="C110" s="50" t="s">
        <v>184</v>
      </c>
      <c r="D110" s="58" t="s">
        <v>226</v>
      </c>
      <c r="E110" s="59">
        <v>70</v>
      </c>
      <c r="F110" s="15">
        <f t="shared" si="10"/>
        <v>42</v>
      </c>
      <c r="G110" s="60">
        <v>79.8</v>
      </c>
      <c r="H110" s="15">
        <f t="shared" si="13"/>
        <v>31.92</v>
      </c>
      <c r="I110" s="15">
        <f t="shared" si="11"/>
        <v>73.92</v>
      </c>
      <c r="J110" s="68">
        <v>2</v>
      </c>
      <c r="K110" s="68" t="s">
        <v>23</v>
      </c>
      <c r="L110" s="38"/>
    </row>
    <row r="111" ht="25" customHeight="1" spans="1:12">
      <c r="A111" s="57" t="s">
        <v>228</v>
      </c>
      <c r="B111" s="58">
        <v>20210115514</v>
      </c>
      <c r="C111" s="50" t="s">
        <v>184</v>
      </c>
      <c r="D111" s="58" t="s">
        <v>226</v>
      </c>
      <c r="E111" s="59">
        <v>68.98</v>
      </c>
      <c r="F111" s="15">
        <f t="shared" si="10"/>
        <v>41.39</v>
      </c>
      <c r="G111" s="60" t="s">
        <v>22</v>
      </c>
      <c r="H111" s="60">
        <v>0</v>
      </c>
      <c r="I111" s="15">
        <f t="shared" si="11"/>
        <v>41.39</v>
      </c>
      <c r="J111" s="68">
        <v>3</v>
      </c>
      <c r="K111" s="68" t="s">
        <v>23</v>
      </c>
      <c r="L111" s="38"/>
    </row>
    <row r="112" ht="25" customHeight="1" spans="1:12">
      <c r="A112" s="53" t="s">
        <v>229</v>
      </c>
      <c r="B112" s="54">
        <v>20210100315</v>
      </c>
      <c r="C112" s="46" t="s">
        <v>184</v>
      </c>
      <c r="D112" s="54" t="s">
        <v>230</v>
      </c>
      <c r="E112" s="55">
        <v>81.46</v>
      </c>
      <c r="F112" s="11">
        <f t="shared" si="10"/>
        <v>48.88</v>
      </c>
      <c r="G112" s="56">
        <v>91</v>
      </c>
      <c r="H112" s="11">
        <f>ROUND(G112*0.4,2)</f>
        <v>36.4</v>
      </c>
      <c r="I112" s="11">
        <f t="shared" si="11"/>
        <v>85.28</v>
      </c>
      <c r="J112" s="67">
        <v>1</v>
      </c>
      <c r="K112" s="37" t="s">
        <v>19</v>
      </c>
      <c r="L112" s="38"/>
    </row>
    <row r="113" ht="25" customHeight="1" spans="1:12">
      <c r="A113" s="61" t="s">
        <v>231</v>
      </c>
      <c r="B113" s="54">
        <v>20210112023</v>
      </c>
      <c r="C113" s="46" t="s">
        <v>184</v>
      </c>
      <c r="D113" s="54" t="s">
        <v>230</v>
      </c>
      <c r="E113" s="55">
        <v>83.44</v>
      </c>
      <c r="F113" s="11">
        <f t="shared" si="10"/>
        <v>50.06</v>
      </c>
      <c r="G113" s="56">
        <v>86</v>
      </c>
      <c r="H113" s="11">
        <f t="shared" ref="H113:H122" si="14">ROUND(G113*0.4,2)</f>
        <v>34.4</v>
      </c>
      <c r="I113" s="11">
        <f t="shared" si="11"/>
        <v>84.46</v>
      </c>
      <c r="J113" s="67">
        <v>2</v>
      </c>
      <c r="K113" s="37" t="s">
        <v>19</v>
      </c>
      <c r="L113" s="38"/>
    </row>
    <row r="114" ht="25" customHeight="1" spans="1:12">
      <c r="A114" s="62" t="s">
        <v>232</v>
      </c>
      <c r="B114" s="54">
        <v>20210103409</v>
      </c>
      <c r="C114" s="46" t="s">
        <v>184</v>
      </c>
      <c r="D114" s="54" t="s">
        <v>230</v>
      </c>
      <c r="E114" s="55">
        <v>80.54</v>
      </c>
      <c r="F114" s="11">
        <f t="shared" si="10"/>
        <v>48.32</v>
      </c>
      <c r="G114" s="56">
        <v>90</v>
      </c>
      <c r="H114" s="11">
        <f t="shared" si="14"/>
        <v>36</v>
      </c>
      <c r="I114" s="11">
        <f t="shared" si="11"/>
        <v>84.32</v>
      </c>
      <c r="J114" s="67">
        <v>3</v>
      </c>
      <c r="K114" s="37" t="s">
        <v>19</v>
      </c>
      <c r="L114" s="38"/>
    </row>
    <row r="115" ht="25" customHeight="1" spans="1:12">
      <c r="A115" s="53" t="s">
        <v>233</v>
      </c>
      <c r="B115" s="54">
        <v>20210101806</v>
      </c>
      <c r="C115" s="46" t="s">
        <v>184</v>
      </c>
      <c r="D115" s="54" t="s">
        <v>230</v>
      </c>
      <c r="E115" s="55">
        <v>77.9</v>
      </c>
      <c r="F115" s="11">
        <f t="shared" si="10"/>
        <v>46.74</v>
      </c>
      <c r="G115" s="56">
        <v>87</v>
      </c>
      <c r="H115" s="11">
        <f t="shared" si="14"/>
        <v>34.8</v>
      </c>
      <c r="I115" s="11">
        <f t="shared" si="11"/>
        <v>81.54</v>
      </c>
      <c r="J115" s="67">
        <v>4</v>
      </c>
      <c r="K115" s="37" t="s">
        <v>19</v>
      </c>
      <c r="L115" s="38"/>
    </row>
    <row r="116" ht="25" customHeight="1" spans="1:12">
      <c r="A116" s="63" t="s">
        <v>234</v>
      </c>
      <c r="B116" s="58">
        <v>20210102123</v>
      </c>
      <c r="C116" s="50" t="s">
        <v>184</v>
      </c>
      <c r="D116" s="58" t="s">
        <v>230</v>
      </c>
      <c r="E116" s="59">
        <v>81.98</v>
      </c>
      <c r="F116" s="15">
        <f t="shared" si="10"/>
        <v>49.19</v>
      </c>
      <c r="G116" s="60">
        <v>80</v>
      </c>
      <c r="H116" s="15">
        <f t="shared" si="14"/>
        <v>32</v>
      </c>
      <c r="I116" s="15">
        <f t="shared" si="11"/>
        <v>81.19</v>
      </c>
      <c r="J116" s="68">
        <v>5</v>
      </c>
      <c r="K116" s="68" t="s">
        <v>23</v>
      </c>
      <c r="L116" s="38"/>
    </row>
    <row r="117" ht="25" customHeight="1" spans="1:12">
      <c r="A117" s="57" t="s">
        <v>235</v>
      </c>
      <c r="B117" s="58">
        <v>20210102526</v>
      </c>
      <c r="C117" s="50" t="s">
        <v>184</v>
      </c>
      <c r="D117" s="58" t="s">
        <v>230</v>
      </c>
      <c r="E117" s="59">
        <v>79.34</v>
      </c>
      <c r="F117" s="15">
        <f t="shared" si="10"/>
        <v>47.6</v>
      </c>
      <c r="G117" s="60">
        <v>82</v>
      </c>
      <c r="H117" s="15">
        <f t="shared" si="14"/>
        <v>32.8</v>
      </c>
      <c r="I117" s="15">
        <f t="shared" si="11"/>
        <v>80.4</v>
      </c>
      <c r="J117" s="68">
        <v>6</v>
      </c>
      <c r="K117" s="68" t="s">
        <v>23</v>
      </c>
      <c r="L117" s="38"/>
    </row>
    <row r="118" ht="25" customHeight="1" spans="1:12">
      <c r="A118" s="57" t="s">
        <v>236</v>
      </c>
      <c r="B118" s="58">
        <v>20210101818</v>
      </c>
      <c r="C118" s="50" t="s">
        <v>184</v>
      </c>
      <c r="D118" s="58" t="s">
        <v>230</v>
      </c>
      <c r="E118" s="59">
        <v>79.38</v>
      </c>
      <c r="F118" s="15">
        <f t="shared" si="10"/>
        <v>47.63</v>
      </c>
      <c r="G118" s="60">
        <v>78</v>
      </c>
      <c r="H118" s="15">
        <f t="shared" si="14"/>
        <v>31.2</v>
      </c>
      <c r="I118" s="15">
        <f t="shared" si="11"/>
        <v>78.83</v>
      </c>
      <c r="J118" s="68">
        <v>7</v>
      </c>
      <c r="K118" s="68" t="s">
        <v>23</v>
      </c>
      <c r="L118" s="38"/>
    </row>
    <row r="119" ht="25" customHeight="1" spans="1:12">
      <c r="A119" s="57" t="s">
        <v>237</v>
      </c>
      <c r="B119" s="58">
        <v>20210100116</v>
      </c>
      <c r="C119" s="50" t="s">
        <v>184</v>
      </c>
      <c r="D119" s="58" t="s">
        <v>230</v>
      </c>
      <c r="E119" s="59">
        <v>77.62</v>
      </c>
      <c r="F119" s="15">
        <f t="shared" si="10"/>
        <v>46.57</v>
      </c>
      <c r="G119" s="60">
        <v>78</v>
      </c>
      <c r="H119" s="15">
        <f t="shared" si="14"/>
        <v>31.2</v>
      </c>
      <c r="I119" s="15">
        <f t="shared" si="11"/>
        <v>77.77</v>
      </c>
      <c r="J119" s="68">
        <v>8</v>
      </c>
      <c r="K119" s="68" t="s">
        <v>23</v>
      </c>
      <c r="L119" s="38"/>
    </row>
    <row r="120" ht="25" customHeight="1" spans="1:12">
      <c r="A120" s="63" t="s">
        <v>238</v>
      </c>
      <c r="B120" s="58">
        <v>20210100603</v>
      </c>
      <c r="C120" s="50" t="s">
        <v>184</v>
      </c>
      <c r="D120" s="58" t="s">
        <v>230</v>
      </c>
      <c r="E120" s="59">
        <v>78.88</v>
      </c>
      <c r="F120" s="15">
        <f t="shared" si="10"/>
        <v>47.33</v>
      </c>
      <c r="G120" s="60">
        <v>75</v>
      </c>
      <c r="H120" s="15">
        <f t="shared" si="14"/>
        <v>30</v>
      </c>
      <c r="I120" s="15">
        <f t="shared" si="11"/>
        <v>77.33</v>
      </c>
      <c r="J120" s="68">
        <v>9</v>
      </c>
      <c r="K120" s="68" t="s">
        <v>23</v>
      </c>
      <c r="L120" s="38"/>
    </row>
    <row r="121" ht="25" customHeight="1" spans="1:12">
      <c r="A121" s="63" t="s">
        <v>239</v>
      </c>
      <c r="B121" s="58">
        <v>20210111826</v>
      </c>
      <c r="C121" s="50" t="s">
        <v>184</v>
      </c>
      <c r="D121" s="58" t="s">
        <v>230</v>
      </c>
      <c r="E121" s="59">
        <v>78.08</v>
      </c>
      <c r="F121" s="15">
        <f t="shared" si="10"/>
        <v>46.85</v>
      </c>
      <c r="G121" s="60">
        <v>73</v>
      </c>
      <c r="H121" s="15">
        <f t="shared" si="14"/>
        <v>29.2</v>
      </c>
      <c r="I121" s="15">
        <f t="shared" si="11"/>
        <v>76.05</v>
      </c>
      <c r="J121" s="68">
        <v>10</v>
      </c>
      <c r="K121" s="68" t="s">
        <v>23</v>
      </c>
      <c r="L121" s="38"/>
    </row>
    <row r="122" ht="25" customHeight="1" spans="1:12">
      <c r="A122" s="63" t="s">
        <v>240</v>
      </c>
      <c r="B122" s="58">
        <v>20210103316</v>
      </c>
      <c r="C122" s="50" t="s">
        <v>184</v>
      </c>
      <c r="D122" s="58" t="s">
        <v>230</v>
      </c>
      <c r="E122" s="59">
        <v>78.74</v>
      </c>
      <c r="F122" s="15">
        <f t="shared" si="10"/>
        <v>47.24</v>
      </c>
      <c r="G122" s="60">
        <v>70</v>
      </c>
      <c r="H122" s="15">
        <f t="shared" si="14"/>
        <v>28</v>
      </c>
      <c r="I122" s="15">
        <f t="shared" si="11"/>
        <v>75.24</v>
      </c>
      <c r="J122" s="68">
        <v>11</v>
      </c>
      <c r="K122" s="68" t="s">
        <v>23</v>
      </c>
      <c r="L122" s="38"/>
    </row>
    <row r="123" ht="25" customHeight="1" spans="1:12">
      <c r="A123" s="64" t="s">
        <v>241</v>
      </c>
      <c r="B123" s="58">
        <v>20210101525</v>
      </c>
      <c r="C123" s="50" t="s">
        <v>184</v>
      </c>
      <c r="D123" s="58" t="s">
        <v>230</v>
      </c>
      <c r="E123" s="59">
        <v>77.32</v>
      </c>
      <c r="F123" s="15">
        <f t="shared" si="10"/>
        <v>46.39</v>
      </c>
      <c r="G123" s="60" t="s">
        <v>22</v>
      </c>
      <c r="H123" s="60">
        <v>0</v>
      </c>
      <c r="I123" s="15">
        <f t="shared" si="11"/>
        <v>46.39</v>
      </c>
      <c r="J123" s="50">
        <v>12</v>
      </c>
      <c r="K123" s="68" t="s">
        <v>23</v>
      </c>
      <c r="L123" s="38"/>
    </row>
    <row r="124" ht="74" customHeight="1" spans="1:12">
      <c r="A124" s="65" t="s">
        <v>242</v>
      </c>
      <c r="B124" s="65" t="s">
        <v>243</v>
      </c>
      <c r="C124" s="65" t="s">
        <v>244</v>
      </c>
      <c r="D124" s="65" t="s">
        <v>245</v>
      </c>
      <c r="E124" s="24">
        <v>76.64</v>
      </c>
      <c r="F124" s="15">
        <f t="shared" si="10"/>
        <v>45.98</v>
      </c>
      <c r="G124" s="29">
        <v>69.4</v>
      </c>
      <c r="H124" s="15">
        <f>ROUND(G124*0.4,2)</f>
        <v>27.76</v>
      </c>
      <c r="I124" s="24">
        <f t="shared" ref="I124:I135" si="15">F124+H124</f>
        <v>73.74</v>
      </c>
      <c r="J124" s="39">
        <v>1</v>
      </c>
      <c r="K124" s="39" t="s">
        <v>23</v>
      </c>
      <c r="L124" s="69" t="s">
        <v>246</v>
      </c>
    </row>
    <row r="125" ht="25" customHeight="1" spans="1:12">
      <c r="A125" s="9" t="s">
        <v>247</v>
      </c>
      <c r="B125" s="66">
        <v>20210120215</v>
      </c>
      <c r="C125" s="66" t="s">
        <v>244</v>
      </c>
      <c r="D125" s="66" t="s">
        <v>245</v>
      </c>
      <c r="E125" s="20">
        <v>65.6</v>
      </c>
      <c r="F125" s="11">
        <f t="shared" ref="F125:F172" si="16">ROUND(E125*0.6,2)</f>
        <v>39.36</v>
      </c>
      <c r="G125" s="20">
        <v>85</v>
      </c>
      <c r="H125" s="11">
        <f t="shared" ref="H125:H135" si="17">ROUND(G125*0.4,2)</f>
        <v>34</v>
      </c>
      <c r="I125" s="20">
        <f t="shared" si="15"/>
        <v>73.36</v>
      </c>
      <c r="J125" s="37">
        <v>2</v>
      </c>
      <c r="K125" s="37" t="s">
        <v>19</v>
      </c>
      <c r="L125" s="38"/>
    </row>
    <row r="126" ht="25" customHeight="1" spans="1:12">
      <c r="A126" s="66" t="s">
        <v>248</v>
      </c>
      <c r="B126" s="66" t="s">
        <v>249</v>
      </c>
      <c r="C126" s="66" t="s">
        <v>244</v>
      </c>
      <c r="D126" s="66" t="s">
        <v>250</v>
      </c>
      <c r="E126" s="20">
        <v>62.94</v>
      </c>
      <c r="F126" s="11">
        <f t="shared" si="16"/>
        <v>37.76</v>
      </c>
      <c r="G126" s="20">
        <v>81.6</v>
      </c>
      <c r="H126" s="11">
        <f t="shared" si="17"/>
        <v>32.64</v>
      </c>
      <c r="I126" s="20">
        <f t="shared" si="15"/>
        <v>70.4</v>
      </c>
      <c r="J126" s="37">
        <v>1</v>
      </c>
      <c r="K126" s="37" t="s">
        <v>19</v>
      </c>
      <c r="L126" s="38"/>
    </row>
    <row r="127" ht="25" customHeight="1" spans="1:12">
      <c r="A127" s="66" t="s">
        <v>251</v>
      </c>
      <c r="B127" s="66" t="s">
        <v>252</v>
      </c>
      <c r="C127" s="66" t="s">
        <v>244</v>
      </c>
      <c r="D127" s="66" t="s">
        <v>250</v>
      </c>
      <c r="E127" s="20">
        <v>61.14</v>
      </c>
      <c r="F127" s="11">
        <f t="shared" si="16"/>
        <v>36.68</v>
      </c>
      <c r="G127" s="20">
        <v>82.8</v>
      </c>
      <c r="H127" s="11">
        <f t="shared" si="17"/>
        <v>33.12</v>
      </c>
      <c r="I127" s="20">
        <f t="shared" si="15"/>
        <v>69.8</v>
      </c>
      <c r="J127" s="37">
        <v>2</v>
      </c>
      <c r="K127" s="37" t="s">
        <v>19</v>
      </c>
      <c r="L127" s="38"/>
    </row>
    <row r="128" ht="25" customHeight="1" spans="1:12">
      <c r="A128" s="65" t="s">
        <v>253</v>
      </c>
      <c r="B128" s="65" t="s">
        <v>254</v>
      </c>
      <c r="C128" s="65" t="s">
        <v>244</v>
      </c>
      <c r="D128" s="65" t="s">
        <v>250</v>
      </c>
      <c r="E128" s="24">
        <v>61.44</v>
      </c>
      <c r="F128" s="15">
        <f t="shared" si="16"/>
        <v>36.86</v>
      </c>
      <c r="G128" s="24">
        <v>81</v>
      </c>
      <c r="H128" s="15">
        <f t="shared" si="17"/>
        <v>32.4</v>
      </c>
      <c r="I128" s="24">
        <f t="shared" si="15"/>
        <v>69.26</v>
      </c>
      <c r="J128" s="39">
        <v>3</v>
      </c>
      <c r="K128" s="39" t="s">
        <v>23</v>
      </c>
      <c r="L128" s="38"/>
    </row>
    <row r="129" ht="25" customHeight="1" spans="1:12">
      <c r="A129" s="66" t="s">
        <v>255</v>
      </c>
      <c r="B129" s="66" t="s">
        <v>256</v>
      </c>
      <c r="C129" s="66" t="s">
        <v>244</v>
      </c>
      <c r="D129" s="66" t="s">
        <v>257</v>
      </c>
      <c r="E129" s="20">
        <v>63.68</v>
      </c>
      <c r="F129" s="11">
        <f t="shared" si="16"/>
        <v>38.21</v>
      </c>
      <c r="G129" s="20">
        <v>80.4</v>
      </c>
      <c r="H129" s="11">
        <f t="shared" si="17"/>
        <v>32.16</v>
      </c>
      <c r="I129" s="20">
        <f t="shared" si="15"/>
        <v>70.37</v>
      </c>
      <c r="J129" s="37">
        <v>1</v>
      </c>
      <c r="K129" s="37" t="s">
        <v>19</v>
      </c>
      <c r="L129" s="38"/>
    </row>
    <row r="130" ht="25" customHeight="1" spans="1:12">
      <c r="A130" s="9" t="s">
        <v>258</v>
      </c>
      <c r="B130" s="66">
        <v>20210116214</v>
      </c>
      <c r="C130" s="66" t="s">
        <v>244</v>
      </c>
      <c r="D130" s="66" t="s">
        <v>257</v>
      </c>
      <c r="E130" s="20">
        <v>61.6</v>
      </c>
      <c r="F130" s="11">
        <f t="shared" si="16"/>
        <v>36.96</v>
      </c>
      <c r="G130" s="20">
        <v>80</v>
      </c>
      <c r="H130" s="11">
        <f t="shared" si="17"/>
        <v>32</v>
      </c>
      <c r="I130" s="20">
        <f t="shared" si="15"/>
        <v>68.96</v>
      </c>
      <c r="J130" s="37">
        <v>2</v>
      </c>
      <c r="K130" s="37" t="s">
        <v>19</v>
      </c>
      <c r="L130" s="38"/>
    </row>
    <row r="131" ht="25" customHeight="1" spans="1:12">
      <c r="A131" s="9" t="s">
        <v>259</v>
      </c>
      <c r="B131" s="66">
        <v>20210116227</v>
      </c>
      <c r="C131" s="66" t="s">
        <v>244</v>
      </c>
      <c r="D131" s="66" t="s">
        <v>257</v>
      </c>
      <c r="E131" s="20">
        <v>62.12</v>
      </c>
      <c r="F131" s="11">
        <f t="shared" si="16"/>
        <v>37.27</v>
      </c>
      <c r="G131" s="20">
        <v>79.2</v>
      </c>
      <c r="H131" s="11">
        <f t="shared" si="17"/>
        <v>31.68</v>
      </c>
      <c r="I131" s="20">
        <f t="shared" si="15"/>
        <v>68.95</v>
      </c>
      <c r="J131" s="37">
        <v>3</v>
      </c>
      <c r="K131" s="37" t="s">
        <v>19</v>
      </c>
      <c r="L131" s="38"/>
    </row>
    <row r="132" ht="25" customHeight="1" spans="1:12">
      <c r="A132" s="9" t="s">
        <v>260</v>
      </c>
      <c r="B132" s="66">
        <v>20210116224</v>
      </c>
      <c r="C132" s="66" t="s">
        <v>244</v>
      </c>
      <c r="D132" s="66" t="s">
        <v>257</v>
      </c>
      <c r="E132" s="20">
        <v>59.46</v>
      </c>
      <c r="F132" s="11">
        <f t="shared" si="16"/>
        <v>35.68</v>
      </c>
      <c r="G132" s="20">
        <v>82.6</v>
      </c>
      <c r="H132" s="11">
        <f t="shared" si="17"/>
        <v>33.04</v>
      </c>
      <c r="I132" s="20">
        <f t="shared" si="15"/>
        <v>68.72</v>
      </c>
      <c r="J132" s="37">
        <v>4</v>
      </c>
      <c r="K132" s="37" t="s">
        <v>19</v>
      </c>
      <c r="L132" s="38"/>
    </row>
    <row r="133" ht="25" customHeight="1" spans="1:12">
      <c r="A133" s="9" t="s">
        <v>261</v>
      </c>
      <c r="B133" s="66">
        <v>20210116220</v>
      </c>
      <c r="C133" s="66" t="s">
        <v>244</v>
      </c>
      <c r="D133" s="66" t="s">
        <v>257</v>
      </c>
      <c r="E133" s="20">
        <v>54.94</v>
      </c>
      <c r="F133" s="11">
        <f t="shared" si="16"/>
        <v>32.96</v>
      </c>
      <c r="G133" s="20">
        <v>80.2</v>
      </c>
      <c r="H133" s="11">
        <f t="shared" si="17"/>
        <v>32.08</v>
      </c>
      <c r="I133" s="20">
        <f t="shared" si="15"/>
        <v>65.04</v>
      </c>
      <c r="J133" s="37">
        <v>5</v>
      </c>
      <c r="K133" s="37" t="s">
        <v>19</v>
      </c>
      <c r="L133" s="38"/>
    </row>
    <row r="134" ht="25" customHeight="1" spans="1:12">
      <c r="A134" s="13" t="s">
        <v>262</v>
      </c>
      <c r="B134" s="65">
        <v>20210116127</v>
      </c>
      <c r="C134" s="65" t="s">
        <v>244</v>
      </c>
      <c r="D134" s="65" t="s">
        <v>257</v>
      </c>
      <c r="E134" s="24">
        <v>55.02</v>
      </c>
      <c r="F134" s="15">
        <f t="shared" si="16"/>
        <v>33.01</v>
      </c>
      <c r="G134" s="24">
        <v>80</v>
      </c>
      <c r="H134" s="15">
        <f t="shared" si="17"/>
        <v>32</v>
      </c>
      <c r="I134" s="24">
        <f t="shared" si="15"/>
        <v>65.01</v>
      </c>
      <c r="J134" s="39">
        <v>6</v>
      </c>
      <c r="K134" s="39" t="s">
        <v>23</v>
      </c>
      <c r="L134" s="38"/>
    </row>
    <row r="135" ht="25" customHeight="1" spans="1:12">
      <c r="A135" s="66" t="s">
        <v>263</v>
      </c>
      <c r="B135" s="66" t="s">
        <v>264</v>
      </c>
      <c r="C135" s="66" t="s">
        <v>244</v>
      </c>
      <c r="D135" s="66" t="s">
        <v>265</v>
      </c>
      <c r="E135" s="20">
        <v>67.62</v>
      </c>
      <c r="F135" s="11">
        <f t="shared" si="16"/>
        <v>40.57</v>
      </c>
      <c r="G135" s="20">
        <v>86.8</v>
      </c>
      <c r="H135" s="11">
        <f t="shared" si="17"/>
        <v>34.72</v>
      </c>
      <c r="I135" s="20">
        <f t="shared" si="15"/>
        <v>75.29</v>
      </c>
      <c r="J135" s="37">
        <v>1</v>
      </c>
      <c r="K135" s="37" t="s">
        <v>19</v>
      </c>
      <c r="L135" s="38"/>
    </row>
    <row r="136" ht="25" customHeight="1" spans="1:12">
      <c r="A136" s="13" t="s">
        <v>266</v>
      </c>
      <c r="B136" s="13" t="s">
        <v>267</v>
      </c>
      <c r="C136" s="65" t="s">
        <v>244</v>
      </c>
      <c r="D136" s="65" t="s">
        <v>265</v>
      </c>
      <c r="E136" s="24">
        <v>56.24</v>
      </c>
      <c r="F136" s="15">
        <f t="shared" si="16"/>
        <v>33.74</v>
      </c>
      <c r="G136" s="24" t="s">
        <v>22</v>
      </c>
      <c r="H136" s="24">
        <v>0</v>
      </c>
      <c r="I136" s="24">
        <v>33.74</v>
      </c>
      <c r="J136" s="39">
        <v>0</v>
      </c>
      <c r="K136" s="40" t="s">
        <v>23</v>
      </c>
      <c r="L136" s="38"/>
    </row>
    <row r="137" ht="25" customHeight="1" spans="1:12">
      <c r="A137" s="66" t="s">
        <v>268</v>
      </c>
      <c r="B137" s="66" t="s">
        <v>269</v>
      </c>
      <c r="C137" s="66" t="s">
        <v>244</v>
      </c>
      <c r="D137" s="66" t="s">
        <v>270</v>
      </c>
      <c r="E137" s="20">
        <v>78.66</v>
      </c>
      <c r="F137" s="11">
        <f t="shared" si="16"/>
        <v>47.2</v>
      </c>
      <c r="G137" s="70">
        <v>87.6</v>
      </c>
      <c r="H137" s="11">
        <f>ROUND(G137*0.4,2)</f>
        <v>35.04</v>
      </c>
      <c r="I137" s="20">
        <f t="shared" ref="I137:I153" si="18">F137+H137</f>
        <v>82.24</v>
      </c>
      <c r="J137" s="67">
        <v>1</v>
      </c>
      <c r="K137" s="37" t="s">
        <v>19</v>
      </c>
      <c r="L137" s="38"/>
    </row>
    <row r="138" ht="25" customHeight="1" spans="1:12">
      <c r="A138" s="66" t="s">
        <v>271</v>
      </c>
      <c r="B138" s="66" t="s">
        <v>272</v>
      </c>
      <c r="C138" s="66" t="s">
        <v>244</v>
      </c>
      <c r="D138" s="66" t="s">
        <v>270</v>
      </c>
      <c r="E138" s="20">
        <v>80.9</v>
      </c>
      <c r="F138" s="11">
        <f t="shared" si="16"/>
        <v>48.54</v>
      </c>
      <c r="G138" s="70">
        <v>84</v>
      </c>
      <c r="H138" s="11">
        <f t="shared" ref="H138:H153" si="19">ROUND(G138*0.4,2)</f>
        <v>33.6</v>
      </c>
      <c r="I138" s="20">
        <f t="shared" si="18"/>
        <v>82.14</v>
      </c>
      <c r="J138" s="67">
        <v>2</v>
      </c>
      <c r="K138" s="37" t="s">
        <v>19</v>
      </c>
      <c r="L138" s="38"/>
    </row>
    <row r="139" ht="25" customHeight="1" spans="1:12">
      <c r="A139" s="66" t="s">
        <v>273</v>
      </c>
      <c r="B139" s="66" t="s">
        <v>274</v>
      </c>
      <c r="C139" s="66" t="s">
        <v>244</v>
      </c>
      <c r="D139" s="66" t="s">
        <v>270</v>
      </c>
      <c r="E139" s="20">
        <v>81.28</v>
      </c>
      <c r="F139" s="11">
        <f t="shared" si="16"/>
        <v>48.77</v>
      </c>
      <c r="G139" s="20">
        <v>80.8</v>
      </c>
      <c r="H139" s="11">
        <f t="shared" si="19"/>
        <v>32.32</v>
      </c>
      <c r="I139" s="20">
        <f t="shared" si="18"/>
        <v>81.09</v>
      </c>
      <c r="J139" s="37">
        <v>3</v>
      </c>
      <c r="K139" s="37" t="s">
        <v>19</v>
      </c>
      <c r="L139" s="38"/>
    </row>
    <row r="140" ht="25" customHeight="1" spans="1:12">
      <c r="A140" s="66" t="s">
        <v>275</v>
      </c>
      <c r="B140" s="66" t="s">
        <v>276</v>
      </c>
      <c r="C140" s="66" t="s">
        <v>244</v>
      </c>
      <c r="D140" s="66" t="s">
        <v>270</v>
      </c>
      <c r="E140" s="20">
        <v>80.96</v>
      </c>
      <c r="F140" s="11">
        <f t="shared" si="16"/>
        <v>48.58</v>
      </c>
      <c r="G140" s="20">
        <v>81.2</v>
      </c>
      <c r="H140" s="11">
        <f t="shared" si="19"/>
        <v>32.48</v>
      </c>
      <c r="I140" s="20">
        <f t="shared" si="18"/>
        <v>81.06</v>
      </c>
      <c r="J140" s="37">
        <v>4</v>
      </c>
      <c r="K140" s="37" t="s">
        <v>19</v>
      </c>
      <c r="L140" s="38"/>
    </row>
    <row r="141" ht="25" customHeight="1" spans="1:12">
      <c r="A141" s="65" t="s">
        <v>277</v>
      </c>
      <c r="B141" s="65" t="s">
        <v>278</v>
      </c>
      <c r="C141" s="65" t="s">
        <v>244</v>
      </c>
      <c r="D141" s="65" t="s">
        <v>270</v>
      </c>
      <c r="E141" s="24">
        <v>79.54</v>
      </c>
      <c r="F141" s="15">
        <f t="shared" si="16"/>
        <v>47.72</v>
      </c>
      <c r="G141" s="16">
        <v>78.2</v>
      </c>
      <c r="H141" s="15">
        <f t="shared" si="19"/>
        <v>31.28</v>
      </c>
      <c r="I141" s="24">
        <f t="shared" si="18"/>
        <v>79</v>
      </c>
      <c r="J141" s="39">
        <v>5</v>
      </c>
      <c r="K141" s="68" t="s">
        <v>23</v>
      </c>
      <c r="L141" s="38"/>
    </row>
    <row r="142" ht="25" customHeight="1" spans="1:12">
      <c r="A142" s="65" t="s">
        <v>279</v>
      </c>
      <c r="B142" s="65" t="s">
        <v>280</v>
      </c>
      <c r="C142" s="65" t="s">
        <v>244</v>
      </c>
      <c r="D142" s="65" t="s">
        <v>270</v>
      </c>
      <c r="E142" s="24">
        <v>77.16</v>
      </c>
      <c r="F142" s="15">
        <f t="shared" si="16"/>
        <v>46.3</v>
      </c>
      <c r="G142" s="16">
        <v>79.8</v>
      </c>
      <c r="H142" s="15">
        <f t="shared" si="19"/>
        <v>31.92</v>
      </c>
      <c r="I142" s="24">
        <f t="shared" si="18"/>
        <v>78.22</v>
      </c>
      <c r="J142" s="39">
        <v>6</v>
      </c>
      <c r="K142" s="68" t="s">
        <v>23</v>
      </c>
      <c r="L142" s="38"/>
    </row>
    <row r="143" ht="25" customHeight="1" spans="1:12">
      <c r="A143" s="65" t="s">
        <v>281</v>
      </c>
      <c r="B143" s="65" t="s">
        <v>282</v>
      </c>
      <c r="C143" s="65" t="s">
        <v>244</v>
      </c>
      <c r="D143" s="65" t="s">
        <v>270</v>
      </c>
      <c r="E143" s="24">
        <v>77.3</v>
      </c>
      <c r="F143" s="15">
        <f t="shared" si="16"/>
        <v>46.38</v>
      </c>
      <c r="G143" s="16">
        <v>79</v>
      </c>
      <c r="H143" s="15">
        <f t="shared" si="19"/>
        <v>31.6</v>
      </c>
      <c r="I143" s="24">
        <f t="shared" si="18"/>
        <v>77.98</v>
      </c>
      <c r="J143" s="39">
        <v>7</v>
      </c>
      <c r="K143" s="68" t="s">
        <v>23</v>
      </c>
      <c r="L143" s="38"/>
    </row>
    <row r="144" ht="25" customHeight="1" spans="1:12">
      <c r="A144" s="65" t="s">
        <v>283</v>
      </c>
      <c r="B144" s="65" t="s">
        <v>284</v>
      </c>
      <c r="C144" s="65" t="s">
        <v>244</v>
      </c>
      <c r="D144" s="65" t="s">
        <v>270</v>
      </c>
      <c r="E144" s="24">
        <v>77.12</v>
      </c>
      <c r="F144" s="15">
        <f t="shared" si="16"/>
        <v>46.27</v>
      </c>
      <c r="G144" s="16">
        <v>79.2</v>
      </c>
      <c r="H144" s="15">
        <f t="shared" si="19"/>
        <v>31.68</v>
      </c>
      <c r="I144" s="24">
        <f t="shared" si="18"/>
        <v>77.95</v>
      </c>
      <c r="J144" s="39">
        <v>8</v>
      </c>
      <c r="K144" s="68" t="s">
        <v>23</v>
      </c>
      <c r="L144" s="38"/>
    </row>
    <row r="145" ht="25" customHeight="1" spans="1:12">
      <c r="A145" s="65" t="s">
        <v>285</v>
      </c>
      <c r="B145" s="65" t="s">
        <v>286</v>
      </c>
      <c r="C145" s="65" t="s">
        <v>244</v>
      </c>
      <c r="D145" s="65" t="s">
        <v>270</v>
      </c>
      <c r="E145" s="24">
        <v>77.68</v>
      </c>
      <c r="F145" s="15">
        <f t="shared" si="16"/>
        <v>46.61</v>
      </c>
      <c r="G145" s="16">
        <v>77.2</v>
      </c>
      <c r="H145" s="15">
        <f t="shared" si="19"/>
        <v>30.88</v>
      </c>
      <c r="I145" s="24">
        <f t="shared" si="18"/>
        <v>77.49</v>
      </c>
      <c r="J145" s="39">
        <v>9</v>
      </c>
      <c r="K145" s="68" t="s">
        <v>23</v>
      </c>
      <c r="L145" s="38"/>
    </row>
    <row r="146" ht="25" customHeight="1" spans="1:12">
      <c r="A146" s="65" t="s">
        <v>287</v>
      </c>
      <c r="B146" s="65" t="s">
        <v>288</v>
      </c>
      <c r="C146" s="65" t="s">
        <v>244</v>
      </c>
      <c r="D146" s="65" t="s">
        <v>270</v>
      </c>
      <c r="E146" s="24">
        <v>78</v>
      </c>
      <c r="F146" s="15">
        <f t="shared" si="16"/>
        <v>46.8</v>
      </c>
      <c r="G146" s="16">
        <v>72</v>
      </c>
      <c r="H146" s="15">
        <f t="shared" si="19"/>
        <v>28.8</v>
      </c>
      <c r="I146" s="24">
        <f t="shared" si="18"/>
        <v>75.6</v>
      </c>
      <c r="J146" s="39">
        <v>10</v>
      </c>
      <c r="K146" s="68" t="s">
        <v>23</v>
      </c>
      <c r="L146" s="38"/>
    </row>
    <row r="147" ht="25" customHeight="1" spans="1:12">
      <c r="A147" s="65" t="s">
        <v>289</v>
      </c>
      <c r="B147" s="65" t="s">
        <v>290</v>
      </c>
      <c r="C147" s="65" t="s">
        <v>244</v>
      </c>
      <c r="D147" s="65" t="s">
        <v>270</v>
      </c>
      <c r="E147" s="24">
        <v>77.94</v>
      </c>
      <c r="F147" s="15">
        <f t="shared" si="16"/>
        <v>46.76</v>
      </c>
      <c r="G147" s="16">
        <v>67</v>
      </c>
      <c r="H147" s="15">
        <f t="shared" si="19"/>
        <v>26.8</v>
      </c>
      <c r="I147" s="24">
        <f t="shared" si="18"/>
        <v>73.56</v>
      </c>
      <c r="J147" s="39">
        <v>11</v>
      </c>
      <c r="K147" s="68" t="s">
        <v>23</v>
      </c>
      <c r="L147" s="38"/>
    </row>
    <row r="148" ht="25" customHeight="1" spans="1:12">
      <c r="A148" s="65" t="s">
        <v>291</v>
      </c>
      <c r="B148" s="65" t="s">
        <v>292</v>
      </c>
      <c r="C148" s="65" t="s">
        <v>244</v>
      </c>
      <c r="D148" s="65" t="s">
        <v>270</v>
      </c>
      <c r="E148" s="24">
        <v>77.32</v>
      </c>
      <c r="F148" s="15">
        <f t="shared" si="16"/>
        <v>46.39</v>
      </c>
      <c r="G148" s="16">
        <v>67.6</v>
      </c>
      <c r="H148" s="15">
        <f t="shared" si="19"/>
        <v>27.04</v>
      </c>
      <c r="I148" s="24">
        <f t="shared" si="18"/>
        <v>73.43</v>
      </c>
      <c r="J148" s="39">
        <v>12</v>
      </c>
      <c r="K148" s="68" t="s">
        <v>23</v>
      </c>
      <c r="L148" s="38"/>
    </row>
    <row r="149" ht="25" customHeight="1" spans="1:12">
      <c r="A149" s="66" t="s">
        <v>293</v>
      </c>
      <c r="B149" s="66" t="s">
        <v>294</v>
      </c>
      <c r="C149" s="66" t="s">
        <v>244</v>
      </c>
      <c r="D149" s="66" t="s">
        <v>295</v>
      </c>
      <c r="E149" s="20">
        <v>61.68</v>
      </c>
      <c r="F149" s="11">
        <f t="shared" si="16"/>
        <v>37.01</v>
      </c>
      <c r="G149" s="70">
        <v>83.8</v>
      </c>
      <c r="H149" s="11">
        <f t="shared" si="19"/>
        <v>33.52</v>
      </c>
      <c r="I149" s="20">
        <f t="shared" si="18"/>
        <v>70.53</v>
      </c>
      <c r="J149" s="67">
        <v>1</v>
      </c>
      <c r="K149" s="37" t="s">
        <v>19</v>
      </c>
      <c r="L149" s="38"/>
    </row>
    <row r="150" ht="25" customHeight="1" spans="1:12">
      <c r="A150" s="66" t="s">
        <v>296</v>
      </c>
      <c r="B150" s="66" t="s">
        <v>297</v>
      </c>
      <c r="C150" s="66" t="s">
        <v>244</v>
      </c>
      <c r="D150" s="66" t="s">
        <v>295</v>
      </c>
      <c r="E150" s="20">
        <v>58.98</v>
      </c>
      <c r="F150" s="11">
        <f t="shared" si="16"/>
        <v>35.39</v>
      </c>
      <c r="G150" s="70">
        <v>84.4</v>
      </c>
      <c r="H150" s="11">
        <f t="shared" si="19"/>
        <v>33.76</v>
      </c>
      <c r="I150" s="20">
        <f t="shared" si="18"/>
        <v>69.15</v>
      </c>
      <c r="J150" s="67">
        <v>2</v>
      </c>
      <c r="K150" s="37" t="s">
        <v>19</v>
      </c>
      <c r="L150" s="38"/>
    </row>
    <row r="151" ht="25" customHeight="1" spans="1:12">
      <c r="A151" s="65" t="s">
        <v>298</v>
      </c>
      <c r="B151" s="65" t="s">
        <v>299</v>
      </c>
      <c r="C151" s="65" t="s">
        <v>244</v>
      </c>
      <c r="D151" s="65" t="s">
        <v>295</v>
      </c>
      <c r="E151" s="24">
        <v>58.94</v>
      </c>
      <c r="F151" s="15">
        <f t="shared" si="16"/>
        <v>35.36</v>
      </c>
      <c r="G151" s="16">
        <v>84.2</v>
      </c>
      <c r="H151" s="15">
        <f t="shared" si="19"/>
        <v>33.68</v>
      </c>
      <c r="I151" s="24">
        <f t="shared" si="18"/>
        <v>69.04</v>
      </c>
      <c r="J151" s="68">
        <v>3</v>
      </c>
      <c r="K151" s="68" t="s">
        <v>23</v>
      </c>
      <c r="L151" s="38"/>
    </row>
    <row r="152" ht="25" customHeight="1" spans="1:12">
      <c r="A152" s="65" t="s">
        <v>300</v>
      </c>
      <c r="B152" s="65" t="s">
        <v>301</v>
      </c>
      <c r="C152" s="65" t="s">
        <v>244</v>
      </c>
      <c r="D152" s="65" t="s">
        <v>295</v>
      </c>
      <c r="E152" s="24">
        <v>59.18</v>
      </c>
      <c r="F152" s="15">
        <f t="shared" si="16"/>
        <v>35.51</v>
      </c>
      <c r="G152" s="16">
        <v>83.8</v>
      </c>
      <c r="H152" s="15">
        <f t="shared" si="19"/>
        <v>33.52</v>
      </c>
      <c r="I152" s="24">
        <f t="shared" si="18"/>
        <v>69.03</v>
      </c>
      <c r="J152" s="68">
        <v>4</v>
      </c>
      <c r="K152" s="68" t="s">
        <v>23</v>
      </c>
      <c r="L152" s="38"/>
    </row>
    <row r="153" ht="25" customHeight="1" spans="1:12">
      <c r="A153" s="65" t="s">
        <v>302</v>
      </c>
      <c r="B153" s="65" t="s">
        <v>303</v>
      </c>
      <c r="C153" s="65" t="s">
        <v>244</v>
      </c>
      <c r="D153" s="65" t="s">
        <v>295</v>
      </c>
      <c r="E153" s="24">
        <v>59.58</v>
      </c>
      <c r="F153" s="15">
        <f t="shared" si="16"/>
        <v>35.75</v>
      </c>
      <c r="G153" s="16">
        <v>80.4</v>
      </c>
      <c r="H153" s="15">
        <f t="shared" si="19"/>
        <v>32.16</v>
      </c>
      <c r="I153" s="24">
        <f t="shared" si="18"/>
        <v>67.91</v>
      </c>
      <c r="J153" s="68">
        <v>5</v>
      </c>
      <c r="K153" s="68" t="s">
        <v>23</v>
      </c>
      <c r="L153" s="38"/>
    </row>
    <row r="154" ht="25" customHeight="1" spans="1:12">
      <c r="A154" s="65" t="s">
        <v>304</v>
      </c>
      <c r="B154" s="65" t="s">
        <v>305</v>
      </c>
      <c r="C154" s="65" t="s">
        <v>244</v>
      </c>
      <c r="D154" s="65" t="s">
        <v>295</v>
      </c>
      <c r="E154" s="24">
        <v>60.68</v>
      </c>
      <c r="F154" s="15">
        <f t="shared" si="16"/>
        <v>36.41</v>
      </c>
      <c r="G154" s="24" t="s">
        <v>22</v>
      </c>
      <c r="H154" s="24">
        <v>0</v>
      </c>
      <c r="I154" s="24">
        <v>36.41</v>
      </c>
      <c r="J154" s="68">
        <v>6</v>
      </c>
      <c r="K154" s="68" t="s">
        <v>23</v>
      </c>
      <c r="L154" s="38"/>
    </row>
    <row r="155" ht="25" customHeight="1" spans="1:12">
      <c r="A155" s="9" t="s">
        <v>306</v>
      </c>
      <c r="B155" s="9" t="s">
        <v>307</v>
      </c>
      <c r="C155" s="66" t="s">
        <v>244</v>
      </c>
      <c r="D155" s="66" t="s">
        <v>308</v>
      </c>
      <c r="E155" s="20">
        <v>54.12</v>
      </c>
      <c r="F155" s="11">
        <f t="shared" si="16"/>
        <v>32.47</v>
      </c>
      <c r="G155" s="70">
        <v>83.4</v>
      </c>
      <c r="H155" s="11">
        <f t="shared" ref="H155:H158" si="20">ROUND(G155*0.4,2)</f>
        <v>33.36</v>
      </c>
      <c r="I155" s="20">
        <f t="shared" ref="I155:I170" si="21">F155+H155</f>
        <v>65.83</v>
      </c>
      <c r="J155" s="67">
        <v>1</v>
      </c>
      <c r="K155" s="37" t="s">
        <v>19</v>
      </c>
      <c r="L155" s="38"/>
    </row>
    <row r="156" ht="25" customHeight="1" spans="1:12">
      <c r="A156" s="65" t="s">
        <v>309</v>
      </c>
      <c r="B156" s="65" t="s">
        <v>310</v>
      </c>
      <c r="C156" s="65" t="s">
        <v>244</v>
      </c>
      <c r="D156" s="65" t="s">
        <v>308</v>
      </c>
      <c r="E156" s="24">
        <v>55.04</v>
      </c>
      <c r="F156" s="15">
        <f t="shared" si="16"/>
        <v>33.02</v>
      </c>
      <c r="G156" s="16">
        <v>77.8</v>
      </c>
      <c r="H156" s="15">
        <f t="shared" si="20"/>
        <v>31.12</v>
      </c>
      <c r="I156" s="24">
        <f t="shared" si="21"/>
        <v>64.14</v>
      </c>
      <c r="J156" s="68">
        <v>2</v>
      </c>
      <c r="K156" s="68" t="s">
        <v>23</v>
      </c>
      <c r="L156" s="38"/>
    </row>
    <row r="157" ht="25" customHeight="1" spans="1:12">
      <c r="A157" s="65" t="s">
        <v>311</v>
      </c>
      <c r="B157" s="65" t="s">
        <v>312</v>
      </c>
      <c r="C157" s="65" t="s">
        <v>244</v>
      </c>
      <c r="D157" s="65" t="s">
        <v>308</v>
      </c>
      <c r="E157" s="24">
        <v>55.22</v>
      </c>
      <c r="F157" s="15">
        <f t="shared" si="16"/>
        <v>33.13</v>
      </c>
      <c r="G157" s="24" t="s">
        <v>22</v>
      </c>
      <c r="H157" s="24" t="s">
        <v>22</v>
      </c>
      <c r="I157" s="24">
        <v>33.13</v>
      </c>
      <c r="J157" s="68">
        <v>3</v>
      </c>
      <c r="K157" s="68" t="s">
        <v>23</v>
      </c>
      <c r="L157" s="38"/>
    </row>
    <row r="158" ht="25" customHeight="1" spans="1:12">
      <c r="A158" s="66" t="s">
        <v>313</v>
      </c>
      <c r="B158" s="66" t="s">
        <v>314</v>
      </c>
      <c r="C158" s="66" t="s">
        <v>244</v>
      </c>
      <c r="D158" s="66" t="s">
        <v>315</v>
      </c>
      <c r="E158" s="20">
        <v>77.1</v>
      </c>
      <c r="F158" s="11">
        <f t="shared" si="16"/>
        <v>46.26</v>
      </c>
      <c r="G158" s="70">
        <v>85</v>
      </c>
      <c r="H158" s="11">
        <f t="shared" si="20"/>
        <v>34</v>
      </c>
      <c r="I158" s="20">
        <f t="shared" si="21"/>
        <v>80.26</v>
      </c>
      <c r="J158" s="67">
        <v>1</v>
      </c>
      <c r="K158" s="37" t="s">
        <v>19</v>
      </c>
      <c r="L158" s="38"/>
    </row>
    <row r="159" ht="25" customHeight="1" spans="1:12">
      <c r="A159" s="65" t="s">
        <v>316</v>
      </c>
      <c r="B159" s="65" t="s">
        <v>317</v>
      </c>
      <c r="C159" s="65" t="s">
        <v>244</v>
      </c>
      <c r="D159" s="65" t="s">
        <v>315</v>
      </c>
      <c r="E159" s="24">
        <v>76.72</v>
      </c>
      <c r="F159" s="15">
        <f t="shared" si="16"/>
        <v>46.03</v>
      </c>
      <c r="G159" s="16">
        <v>85.2</v>
      </c>
      <c r="H159" s="15">
        <f t="shared" ref="H159:H170" si="22">ROUND(G159*0.4,2)</f>
        <v>34.08</v>
      </c>
      <c r="I159" s="24">
        <f t="shared" si="21"/>
        <v>80.11</v>
      </c>
      <c r="J159" s="68">
        <v>2</v>
      </c>
      <c r="K159" s="68" t="s">
        <v>23</v>
      </c>
      <c r="L159" s="38"/>
    </row>
    <row r="160" ht="25" customHeight="1" spans="1:12">
      <c r="A160" s="65" t="s">
        <v>318</v>
      </c>
      <c r="B160" s="65" t="s">
        <v>319</v>
      </c>
      <c r="C160" s="65" t="s">
        <v>244</v>
      </c>
      <c r="D160" s="65" t="s">
        <v>315</v>
      </c>
      <c r="E160" s="24">
        <v>77.12</v>
      </c>
      <c r="F160" s="15">
        <f t="shared" si="16"/>
        <v>46.27</v>
      </c>
      <c r="G160" s="16">
        <v>77.4</v>
      </c>
      <c r="H160" s="15">
        <f t="shared" si="22"/>
        <v>30.96</v>
      </c>
      <c r="I160" s="24">
        <f t="shared" si="21"/>
        <v>77.23</v>
      </c>
      <c r="J160" s="68">
        <v>3</v>
      </c>
      <c r="K160" s="68" t="s">
        <v>23</v>
      </c>
      <c r="L160" s="38"/>
    </row>
    <row r="161" ht="25" customHeight="1" spans="1:12">
      <c r="A161" s="66" t="s">
        <v>320</v>
      </c>
      <c r="B161" s="66" t="s">
        <v>321</v>
      </c>
      <c r="C161" s="66" t="s">
        <v>244</v>
      </c>
      <c r="D161" s="66" t="s">
        <v>322</v>
      </c>
      <c r="E161" s="20">
        <v>70.36</v>
      </c>
      <c r="F161" s="11">
        <f t="shared" si="16"/>
        <v>42.22</v>
      </c>
      <c r="G161" s="70">
        <v>83.8</v>
      </c>
      <c r="H161" s="11">
        <f t="shared" si="22"/>
        <v>33.52</v>
      </c>
      <c r="I161" s="20">
        <f t="shared" si="21"/>
        <v>75.74</v>
      </c>
      <c r="J161" s="67">
        <v>1</v>
      </c>
      <c r="K161" s="37" t="s">
        <v>19</v>
      </c>
      <c r="L161" s="38"/>
    </row>
    <row r="162" ht="25" customHeight="1" spans="1:12">
      <c r="A162" s="65" t="s">
        <v>323</v>
      </c>
      <c r="B162" s="65" t="s">
        <v>324</v>
      </c>
      <c r="C162" s="65" t="s">
        <v>244</v>
      </c>
      <c r="D162" s="65" t="s">
        <v>322</v>
      </c>
      <c r="E162" s="24">
        <v>73.28</v>
      </c>
      <c r="F162" s="15">
        <f t="shared" si="16"/>
        <v>43.97</v>
      </c>
      <c r="G162" s="16">
        <v>78.8</v>
      </c>
      <c r="H162" s="15">
        <f t="shared" si="22"/>
        <v>31.52</v>
      </c>
      <c r="I162" s="24">
        <f t="shared" si="21"/>
        <v>75.49</v>
      </c>
      <c r="J162" s="68">
        <v>2</v>
      </c>
      <c r="K162" s="68" t="s">
        <v>23</v>
      </c>
      <c r="L162" s="38"/>
    </row>
    <row r="163" ht="25" customHeight="1" spans="1:12">
      <c r="A163" s="65" t="s">
        <v>325</v>
      </c>
      <c r="B163" s="65" t="s">
        <v>326</v>
      </c>
      <c r="C163" s="65" t="s">
        <v>244</v>
      </c>
      <c r="D163" s="65" t="s">
        <v>322</v>
      </c>
      <c r="E163" s="24">
        <v>68.3</v>
      </c>
      <c r="F163" s="15">
        <f t="shared" si="16"/>
        <v>40.98</v>
      </c>
      <c r="G163" s="16">
        <v>80</v>
      </c>
      <c r="H163" s="15">
        <f t="shared" si="22"/>
        <v>32</v>
      </c>
      <c r="I163" s="24">
        <f t="shared" si="21"/>
        <v>72.98</v>
      </c>
      <c r="J163" s="68">
        <v>3</v>
      </c>
      <c r="K163" s="68" t="s">
        <v>23</v>
      </c>
      <c r="L163" s="38"/>
    </row>
    <row r="164" ht="25" customHeight="1" spans="1:12">
      <c r="A164" s="66" t="s">
        <v>327</v>
      </c>
      <c r="B164" s="66" t="s">
        <v>328</v>
      </c>
      <c r="C164" s="66" t="s">
        <v>244</v>
      </c>
      <c r="D164" s="66" t="s">
        <v>329</v>
      </c>
      <c r="E164" s="20">
        <v>76.78</v>
      </c>
      <c r="F164" s="11">
        <f t="shared" si="16"/>
        <v>46.07</v>
      </c>
      <c r="G164" s="70">
        <v>84.4</v>
      </c>
      <c r="H164" s="11">
        <f t="shared" si="22"/>
        <v>33.76</v>
      </c>
      <c r="I164" s="20">
        <f t="shared" si="21"/>
        <v>79.83</v>
      </c>
      <c r="J164" s="67">
        <v>1</v>
      </c>
      <c r="K164" s="37" t="s">
        <v>19</v>
      </c>
      <c r="L164" s="38"/>
    </row>
    <row r="165" ht="25" customHeight="1" spans="1:12">
      <c r="A165" s="66" t="s">
        <v>330</v>
      </c>
      <c r="B165" s="66" t="s">
        <v>331</v>
      </c>
      <c r="C165" s="66" t="s">
        <v>244</v>
      </c>
      <c r="D165" s="66" t="s">
        <v>329</v>
      </c>
      <c r="E165" s="20">
        <v>77.96</v>
      </c>
      <c r="F165" s="11">
        <f t="shared" si="16"/>
        <v>46.78</v>
      </c>
      <c r="G165" s="70">
        <v>81.2</v>
      </c>
      <c r="H165" s="11">
        <f t="shared" si="22"/>
        <v>32.48</v>
      </c>
      <c r="I165" s="20">
        <f t="shared" si="21"/>
        <v>79.26</v>
      </c>
      <c r="J165" s="67">
        <v>2</v>
      </c>
      <c r="K165" s="37" t="s">
        <v>19</v>
      </c>
      <c r="L165" s="38"/>
    </row>
    <row r="166" ht="25" customHeight="1" spans="1:17">
      <c r="A166" s="66" t="s">
        <v>332</v>
      </c>
      <c r="B166" s="66" t="s">
        <v>333</v>
      </c>
      <c r="C166" s="66" t="s">
        <v>244</v>
      </c>
      <c r="D166" s="66" t="s">
        <v>329</v>
      </c>
      <c r="E166" s="20">
        <v>77</v>
      </c>
      <c r="F166" s="11">
        <f t="shared" si="16"/>
        <v>46.2</v>
      </c>
      <c r="G166" s="70">
        <v>79.2</v>
      </c>
      <c r="H166" s="11">
        <f t="shared" si="22"/>
        <v>31.68</v>
      </c>
      <c r="I166" s="20">
        <f t="shared" si="21"/>
        <v>77.88</v>
      </c>
      <c r="J166" s="67">
        <v>3</v>
      </c>
      <c r="K166" s="37" t="s">
        <v>19</v>
      </c>
      <c r="L166" s="38"/>
      <c r="O166" s="75"/>
      <c r="P166" s="75"/>
      <c r="Q166" s="75"/>
    </row>
    <row r="167" s="1" customFormat="1" ht="25" customHeight="1" spans="1:17">
      <c r="A167" s="71" t="s">
        <v>334</v>
      </c>
      <c r="B167" s="71" t="s">
        <v>335</v>
      </c>
      <c r="C167" s="71" t="s">
        <v>244</v>
      </c>
      <c r="D167" s="71" t="s">
        <v>329</v>
      </c>
      <c r="E167" s="29">
        <v>75.66</v>
      </c>
      <c r="F167" s="15">
        <f t="shared" si="16"/>
        <v>45.4</v>
      </c>
      <c r="G167" s="60">
        <v>81.2</v>
      </c>
      <c r="H167" s="15">
        <f t="shared" si="22"/>
        <v>32.48</v>
      </c>
      <c r="I167" s="29">
        <f t="shared" si="21"/>
        <v>77.88</v>
      </c>
      <c r="J167" s="50">
        <v>4</v>
      </c>
      <c r="K167" s="50" t="s">
        <v>23</v>
      </c>
      <c r="L167" s="41"/>
      <c r="O167" s="76"/>
      <c r="P167" s="76"/>
      <c r="Q167" s="76"/>
    </row>
    <row r="168" ht="25" customHeight="1" spans="1:12">
      <c r="A168" s="65" t="s">
        <v>336</v>
      </c>
      <c r="B168" s="65" t="s">
        <v>337</v>
      </c>
      <c r="C168" s="65" t="s">
        <v>244</v>
      </c>
      <c r="D168" s="65" t="s">
        <v>329</v>
      </c>
      <c r="E168" s="24">
        <v>75.58</v>
      </c>
      <c r="F168" s="15">
        <f t="shared" si="16"/>
        <v>45.35</v>
      </c>
      <c r="G168" s="16">
        <v>79.8</v>
      </c>
      <c r="H168" s="15">
        <f t="shared" si="22"/>
        <v>31.92</v>
      </c>
      <c r="I168" s="24">
        <f t="shared" si="21"/>
        <v>77.27</v>
      </c>
      <c r="J168" s="68">
        <v>5</v>
      </c>
      <c r="K168" s="50" t="s">
        <v>23</v>
      </c>
      <c r="L168" s="38"/>
    </row>
    <row r="169" ht="25" customHeight="1" spans="1:12">
      <c r="A169" s="65" t="s">
        <v>338</v>
      </c>
      <c r="B169" s="65" t="s">
        <v>339</v>
      </c>
      <c r="C169" s="65" t="s">
        <v>244</v>
      </c>
      <c r="D169" s="65" t="s">
        <v>329</v>
      </c>
      <c r="E169" s="24">
        <v>74.32</v>
      </c>
      <c r="F169" s="15">
        <f t="shared" si="16"/>
        <v>44.59</v>
      </c>
      <c r="G169" s="16">
        <v>79.4</v>
      </c>
      <c r="H169" s="15">
        <f t="shared" si="22"/>
        <v>31.76</v>
      </c>
      <c r="I169" s="24">
        <f t="shared" si="21"/>
        <v>76.35</v>
      </c>
      <c r="J169" s="68">
        <v>6</v>
      </c>
      <c r="K169" s="50" t="s">
        <v>23</v>
      </c>
      <c r="L169" s="38"/>
    </row>
    <row r="170" ht="25" customHeight="1" spans="1:12">
      <c r="A170" s="65" t="s">
        <v>340</v>
      </c>
      <c r="B170" s="65" t="s">
        <v>341</v>
      </c>
      <c r="C170" s="65" t="s">
        <v>244</v>
      </c>
      <c r="D170" s="65" t="s">
        <v>329</v>
      </c>
      <c r="E170" s="24">
        <v>74.48</v>
      </c>
      <c r="F170" s="15">
        <f t="shared" si="16"/>
        <v>44.69</v>
      </c>
      <c r="G170" s="16">
        <v>74</v>
      </c>
      <c r="H170" s="15">
        <f t="shared" si="22"/>
        <v>29.6</v>
      </c>
      <c r="I170" s="24">
        <f t="shared" si="21"/>
        <v>74.29</v>
      </c>
      <c r="J170" s="68">
        <v>7</v>
      </c>
      <c r="K170" s="50" t="s">
        <v>23</v>
      </c>
      <c r="L170" s="38"/>
    </row>
    <row r="171" ht="25" customHeight="1" spans="1:12">
      <c r="A171" s="65" t="s">
        <v>342</v>
      </c>
      <c r="B171" s="65" t="s">
        <v>343</v>
      </c>
      <c r="C171" s="65" t="s">
        <v>244</v>
      </c>
      <c r="D171" s="65" t="s">
        <v>329</v>
      </c>
      <c r="E171" s="24">
        <v>77.7</v>
      </c>
      <c r="F171" s="15">
        <f t="shared" si="16"/>
        <v>46.62</v>
      </c>
      <c r="G171" s="24" t="s">
        <v>22</v>
      </c>
      <c r="H171" s="24" t="s">
        <v>22</v>
      </c>
      <c r="I171" s="24">
        <v>46.62</v>
      </c>
      <c r="J171" s="68">
        <v>8</v>
      </c>
      <c r="K171" s="50" t="s">
        <v>23</v>
      </c>
      <c r="L171" s="38"/>
    </row>
    <row r="172" ht="25" customHeight="1" spans="1:12">
      <c r="A172" s="65" t="s">
        <v>344</v>
      </c>
      <c r="B172" s="65" t="s">
        <v>345</v>
      </c>
      <c r="C172" s="65" t="s">
        <v>244</v>
      </c>
      <c r="D172" s="65" t="s">
        <v>329</v>
      </c>
      <c r="E172" s="24">
        <v>75.3</v>
      </c>
      <c r="F172" s="15">
        <f t="shared" si="16"/>
        <v>45.18</v>
      </c>
      <c r="G172" s="24" t="s">
        <v>22</v>
      </c>
      <c r="H172" s="24" t="s">
        <v>22</v>
      </c>
      <c r="I172" s="24">
        <v>45.18</v>
      </c>
      <c r="J172" s="68">
        <v>9</v>
      </c>
      <c r="K172" s="50" t="s">
        <v>23</v>
      </c>
      <c r="L172" s="38"/>
    </row>
    <row r="173" ht="25" customHeight="1" spans="1:12">
      <c r="A173" s="9" t="s">
        <v>346</v>
      </c>
      <c r="B173" s="72">
        <v>20210115616</v>
      </c>
      <c r="C173" s="46" t="s">
        <v>347</v>
      </c>
      <c r="D173" s="72" t="s">
        <v>348</v>
      </c>
      <c r="E173" s="55">
        <v>73.48</v>
      </c>
      <c r="F173" s="11">
        <f t="shared" ref="F173:F204" si="23">ROUND(E173*0.6,2)</f>
        <v>44.09</v>
      </c>
      <c r="G173" s="11">
        <v>86.4</v>
      </c>
      <c r="H173" s="11">
        <f>ROUND(G173*0.4,2)</f>
        <v>34.56</v>
      </c>
      <c r="I173" s="11">
        <f t="shared" ref="I173:I224" si="24">F173+H173</f>
        <v>78.65</v>
      </c>
      <c r="J173" s="37">
        <v>1</v>
      </c>
      <c r="K173" s="37" t="s">
        <v>19</v>
      </c>
      <c r="L173" s="38"/>
    </row>
    <row r="174" ht="25" customHeight="1" spans="1:12">
      <c r="A174" s="13" t="s">
        <v>349</v>
      </c>
      <c r="B174" s="3" t="s">
        <v>350</v>
      </c>
      <c r="C174" s="50" t="s">
        <v>347</v>
      </c>
      <c r="D174" s="3" t="s">
        <v>348</v>
      </c>
      <c r="E174" s="59">
        <v>69.64</v>
      </c>
      <c r="F174" s="15">
        <f t="shared" si="23"/>
        <v>41.78</v>
      </c>
      <c r="G174" s="15">
        <v>85.8</v>
      </c>
      <c r="H174" s="15">
        <f t="shared" ref="H174:H183" si="25">ROUND(G174*0.4,2)</f>
        <v>34.32</v>
      </c>
      <c r="I174" s="15">
        <f t="shared" si="24"/>
        <v>76.1</v>
      </c>
      <c r="J174" s="39">
        <v>2</v>
      </c>
      <c r="K174" s="39" t="s">
        <v>23</v>
      </c>
      <c r="L174" s="38"/>
    </row>
    <row r="175" ht="25" customHeight="1" spans="1:12">
      <c r="A175" s="13" t="s">
        <v>351</v>
      </c>
      <c r="B175" s="3" t="s">
        <v>352</v>
      </c>
      <c r="C175" s="50" t="s">
        <v>347</v>
      </c>
      <c r="D175" s="3" t="s">
        <v>348</v>
      </c>
      <c r="E175" s="59">
        <v>69.44</v>
      </c>
      <c r="F175" s="15">
        <f t="shared" si="23"/>
        <v>41.66</v>
      </c>
      <c r="G175" s="15">
        <v>79.4</v>
      </c>
      <c r="H175" s="15">
        <f t="shared" si="25"/>
        <v>31.76</v>
      </c>
      <c r="I175" s="15">
        <f t="shared" si="24"/>
        <v>73.42</v>
      </c>
      <c r="J175" s="40">
        <v>3</v>
      </c>
      <c r="K175" s="39" t="s">
        <v>23</v>
      </c>
      <c r="L175" s="38"/>
    </row>
    <row r="176" ht="25" customHeight="1" spans="1:12">
      <c r="A176" s="9" t="s">
        <v>353</v>
      </c>
      <c r="B176" s="72" t="s">
        <v>354</v>
      </c>
      <c r="C176" s="46" t="s">
        <v>347</v>
      </c>
      <c r="D176" s="73" t="s">
        <v>355</v>
      </c>
      <c r="E176" s="55">
        <v>63.58</v>
      </c>
      <c r="F176" s="11">
        <f t="shared" si="23"/>
        <v>38.15</v>
      </c>
      <c r="G176" s="11">
        <v>82.2</v>
      </c>
      <c r="H176" s="11">
        <f t="shared" si="25"/>
        <v>32.88</v>
      </c>
      <c r="I176" s="11">
        <f t="shared" si="24"/>
        <v>71.03</v>
      </c>
      <c r="J176" s="25">
        <v>1</v>
      </c>
      <c r="K176" s="37" t="s">
        <v>19</v>
      </c>
      <c r="L176" s="38"/>
    </row>
    <row r="177" ht="25" customHeight="1" spans="1:12">
      <c r="A177" s="13" t="s">
        <v>356</v>
      </c>
      <c r="B177" s="3" t="s">
        <v>357</v>
      </c>
      <c r="C177" s="50" t="s">
        <v>347</v>
      </c>
      <c r="D177" s="74" t="s">
        <v>355</v>
      </c>
      <c r="E177" s="59">
        <v>65.22</v>
      </c>
      <c r="F177" s="15">
        <f t="shared" si="23"/>
        <v>39.13</v>
      </c>
      <c r="G177" s="15">
        <v>74.2</v>
      </c>
      <c r="H177" s="15">
        <f t="shared" si="25"/>
        <v>29.68</v>
      </c>
      <c r="I177" s="15">
        <f t="shared" si="24"/>
        <v>68.81</v>
      </c>
      <c r="J177" s="40">
        <v>2</v>
      </c>
      <c r="K177" s="39" t="s">
        <v>23</v>
      </c>
      <c r="L177" s="38"/>
    </row>
    <row r="178" ht="25" customHeight="1" spans="1:12">
      <c r="A178" s="13" t="s">
        <v>358</v>
      </c>
      <c r="B178" s="3" t="s">
        <v>359</v>
      </c>
      <c r="C178" s="50" t="s">
        <v>347</v>
      </c>
      <c r="D178" s="74" t="s">
        <v>355</v>
      </c>
      <c r="E178" s="59">
        <v>60.9</v>
      </c>
      <c r="F178" s="15">
        <f t="shared" si="23"/>
        <v>36.54</v>
      </c>
      <c r="G178" s="15">
        <v>78.2</v>
      </c>
      <c r="H178" s="15">
        <f t="shared" si="25"/>
        <v>31.28</v>
      </c>
      <c r="I178" s="15">
        <f t="shared" si="24"/>
        <v>67.82</v>
      </c>
      <c r="J178" s="40">
        <v>3</v>
      </c>
      <c r="K178" s="39" t="s">
        <v>23</v>
      </c>
      <c r="L178" s="38"/>
    </row>
    <row r="179" ht="25" customHeight="1" spans="1:12">
      <c r="A179" s="72" t="s">
        <v>360</v>
      </c>
      <c r="B179" s="72" t="s">
        <v>361</v>
      </c>
      <c r="C179" s="46" t="s">
        <v>347</v>
      </c>
      <c r="D179" s="72" t="s">
        <v>362</v>
      </c>
      <c r="E179" s="55">
        <v>73.5</v>
      </c>
      <c r="F179" s="11">
        <f t="shared" si="23"/>
        <v>44.1</v>
      </c>
      <c r="G179" s="11">
        <v>86.8</v>
      </c>
      <c r="H179" s="11">
        <f t="shared" si="25"/>
        <v>34.72</v>
      </c>
      <c r="I179" s="11">
        <f t="shared" si="24"/>
        <v>78.82</v>
      </c>
      <c r="J179" s="25">
        <v>1</v>
      </c>
      <c r="K179" s="37" t="s">
        <v>19</v>
      </c>
      <c r="L179" s="38"/>
    </row>
    <row r="180" ht="25" customHeight="1" spans="1:12">
      <c r="A180" s="3" t="s">
        <v>363</v>
      </c>
      <c r="B180" s="3" t="s">
        <v>364</v>
      </c>
      <c r="C180" s="50" t="s">
        <v>347</v>
      </c>
      <c r="D180" s="3" t="s">
        <v>362</v>
      </c>
      <c r="E180" s="59">
        <v>70.14</v>
      </c>
      <c r="F180" s="15">
        <f t="shared" si="23"/>
        <v>42.08</v>
      </c>
      <c r="G180" s="15">
        <v>80.4</v>
      </c>
      <c r="H180" s="15">
        <f t="shared" si="25"/>
        <v>32.16</v>
      </c>
      <c r="I180" s="15">
        <f t="shared" si="24"/>
        <v>74.24</v>
      </c>
      <c r="J180" s="40">
        <v>2</v>
      </c>
      <c r="K180" s="39" t="s">
        <v>23</v>
      </c>
      <c r="L180" s="38"/>
    </row>
    <row r="181" ht="25" customHeight="1" spans="1:12">
      <c r="A181" s="3" t="s">
        <v>365</v>
      </c>
      <c r="B181" s="3" t="s">
        <v>366</v>
      </c>
      <c r="C181" s="50" t="s">
        <v>347</v>
      </c>
      <c r="D181" s="3" t="s">
        <v>362</v>
      </c>
      <c r="E181" s="59">
        <v>67.56</v>
      </c>
      <c r="F181" s="15">
        <f t="shared" si="23"/>
        <v>40.54</v>
      </c>
      <c r="G181" s="15">
        <v>78</v>
      </c>
      <c r="H181" s="15">
        <f t="shared" si="25"/>
        <v>31.2</v>
      </c>
      <c r="I181" s="15">
        <f t="shared" si="24"/>
        <v>71.74</v>
      </c>
      <c r="J181" s="40">
        <v>3</v>
      </c>
      <c r="K181" s="39" t="s">
        <v>23</v>
      </c>
      <c r="L181" s="38"/>
    </row>
    <row r="182" ht="25" customHeight="1" spans="1:12">
      <c r="A182" s="72" t="s">
        <v>367</v>
      </c>
      <c r="B182" s="72" t="s">
        <v>368</v>
      </c>
      <c r="C182" s="46" t="s">
        <v>347</v>
      </c>
      <c r="D182" s="72" t="s">
        <v>369</v>
      </c>
      <c r="E182" s="55">
        <v>71.2</v>
      </c>
      <c r="F182" s="11">
        <f t="shared" si="23"/>
        <v>42.72</v>
      </c>
      <c r="G182" s="11">
        <v>80.6</v>
      </c>
      <c r="H182" s="11">
        <f t="shared" si="25"/>
        <v>32.24</v>
      </c>
      <c r="I182" s="11">
        <f t="shared" si="24"/>
        <v>74.96</v>
      </c>
      <c r="J182" s="25">
        <v>1</v>
      </c>
      <c r="K182" s="37" t="s">
        <v>19</v>
      </c>
      <c r="L182" s="38"/>
    </row>
    <row r="183" ht="25" customHeight="1" spans="1:12">
      <c r="A183" s="3" t="s">
        <v>370</v>
      </c>
      <c r="B183" s="3" t="s">
        <v>371</v>
      </c>
      <c r="C183" s="50" t="s">
        <v>347</v>
      </c>
      <c r="D183" s="3" t="s">
        <v>369</v>
      </c>
      <c r="E183" s="59">
        <v>72.12</v>
      </c>
      <c r="F183" s="15">
        <f t="shared" si="23"/>
        <v>43.27</v>
      </c>
      <c r="G183" s="15">
        <v>77</v>
      </c>
      <c r="H183" s="15">
        <f t="shared" si="25"/>
        <v>30.8</v>
      </c>
      <c r="I183" s="15">
        <f t="shared" si="24"/>
        <v>74.07</v>
      </c>
      <c r="J183" s="40">
        <v>2</v>
      </c>
      <c r="K183" s="39" t="s">
        <v>23</v>
      </c>
      <c r="L183" s="38"/>
    </row>
    <row r="184" ht="25" customHeight="1" spans="1:12">
      <c r="A184" s="3" t="s">
        <v>372</v>
      </c>
      <c r="B184" s="3" t="s">
        <v>373</v>
      </c>
      <c r="C184" s="50" t="s">
        <v>347</v>
      </c>
      <c r="D184" s="3" t="s">
        <v>369</v>
      </c>
      <c r="E184" s="59">
        <v>62.76</v>
      </c>
      <c r="F184" s="15">
        <f t="shared" si="23"/>
        <v>37.66</v>
      </c>
      <c r="G184" s="15" t="s">
        <v>22</v>
      </c>
      <c r="H184" s="15">
        <v>0</v>
      </c>
      <c r="I184" s="15">
        <f t="shared" si="24"/>
        <v>37.66</v>
      </c>
      <c r="J184" s="40">
        <v>3</v>
      </c>
      <c r="K184" s="39" t="s">
        <v>23</v>
      </c>
      <c r="L184" s="38"/>
    </row>
    <row r="185" ht="25" customHeight="1" spans="1:12">
      <c r="A185" s="72" t="s">
        <v>374</v>
      </c>
      <c r="B185" s="72" t="s">
        <v>375</v>
      </c>
      <c r="C185" s="46" t="s">
        <v>347</v>
      </c>
      <c r="D185" s="72" t="s">
        <v>376</v>
      </c>
      <c r="E185" s="55">
        <v>63.72</v>
      </c>
      <c r="F185" s="11">
        <f t="shared" si="23"/>
        <v>38.23</v>
      </c>
      <c r="G185" s="11">
        <v>78.6</v>
      </c>
      <c r="H185" s="11">
        <f>ROUND(G185*0.4,2)</f>
        <v>31.44</v>
      </c>
      <c r="I185" s="11">
        <f t="shared" si="24"/>
        <v>69.67</v>
      </c>
      <c r="J185" s="25">
        <v>1</v>
      </c>
      <c r="K185" s="37" t="s">
        <v>19</v>
      </c>
      <c r="L185" s="38"/>
    </row>
    <row r="186" ht="25" customHeight="1" spans="1:12">
      <c r="A186" s="3" t="s">
        <v>377</v>
      </c>
      <c r="B186" s="3" t="s">
        <v>378</v>
      </c>
      <c r="C186" s="50" t="s">
        <v>347</v>
      </c>
      <c r="D186" s="3" t="s">
        <v>376</v>
      </c>
      <c r="E186" s="59">
        <v>53.24</v>
      </c>
      <c r="F186" s="15">
        <f t="shared" si="23"/>
        <v>31.94</v>
      </c>
      <c r="G186" s="15">
        <v>70.2</v>
      </c>
      <c r="H186" s="15">
        <f>ROUND(G186*0.4,2)</f>
        <v>28.08</v>
      </c>
      <c r="I186" s="15">
        <f t="shared" si="24"/>
        <v>60.02</v>
      </c>
      <c r="J186" s="40">
        <v>2</v>
      </c>
      <c r="K186" s="39" t="s">
        <v>23</v>
      </c>
      <c r="L186" s="38"/>
    </row>
    <row r="187" ht="25" customHeight="1" spans="1:12">
      <c r="A187" s="72" t="s">
        <v>379</v>
      </c>
      <c r="B187" s="72" t="s">
        <v>380</v>
      </c>
      <c r="C187" s="46" t="s">
        <v>347</v>
      </c>
      <c r="D187" s="73" t="s">
        <v>381</v>
      </c>
      <c r="E187" s="55">
        <v>71.58</v>
      </c>
      <c r="F187" s="11">
        <f t="shared" si="23"/>
        <v>42.95</v>
      </c>
      <c r="G187" s="11">
        <v>92.4</v>
      </c>
      <c r="H187" s="11">
        <f>ROUND(G187*0.4,2)</f>
        <v>36.96</v>
      </c>
      <c r="I187" s="11">
        <f t="shared" si="24"/>
        <v>79.91</v>
      </c>
      <c r="J187" s="25">
        <v>1</v>
      </c>
      <c r="K187" s="37" t="s">
        <v>19</v>
      </c>
      <c r="L187" s="38"/>
    </row>
    <row r="188" ht="25" customHeight="1" spans="1:12">
      <c r="A188" s="72" t="s">
        <v>382</v>
      </c>
      <c r="B188" s="72" t="s">
        <v>383</v>
      </c>
      <c r="C188" s="46" t="s">
        <v>347</v>
      </c>
      <c r="D188" s="73" t="s">
        <v>381</v>
      </c>
      <c r="E188" s="55">
        <v>70.72</v>
      </c>
      <c r="F188" s="11">
        <f t="shared" si="23"/>
        <v>42.43</v>
      </c>
      <c r="G188" s="11">
        <v>81</v>
      </c>
      <c r="H188" s="11">
        <f t="shared" ref="H188:H193" si="26">ROUND(G188*0.4,2)</f>
        <v>32.4</v>
      </c>
      <c r="I188" s="11">
        <f t="shared" si="24"/>
        <v>74.83</v>
      </c>
      <c r="J188" s="25">
        <v>2</v>
      </c>
      <c r="K188" s="25" t="s">
        <v>19</v>
      </c>
      <c r="L188" s="38"/>
    </row>
    <row r="189" ht="25" customHeight="1" spans="1:12">
      <c r="A189" s="3" t="s">
        <v>384</v>
      </c>
      <c r="B189" s="3" t="s">
        <v>385</v>
      </c>
      <c r="C189" s="50" t="s">
        <v>347</v>
      </c>
      <c r="D189" s="74" t="s">
        <v>381</v>
      </c>
      <c r="E189" s="59">
        <v>69.88</v>
      </c>
      <c r="F189" s="15">
        <f t="shared" si="23"/>
        <v>41.93</v>
      </c>
      <c r="G189" s="16">
        <v>78.8</v>
      </c>
      <c r="H189" s="15">
        <f t="shared" si="26"/>
        <v>31.52</v>
      </c>
      <c r="I189" s="15">
        <f t="shared" si="24"/>
        <v>73.45</v>
      </c>
      <c r="J189" s="68">
        <v>3</v>
      </c>
      <c r="K189" s="39" t="s">
        <v>23</v>
      </c>
      <c r="L189" s="38"/>
    </row>
    <row r="190" ht="25" customHeight="1" spans="1:12">
      <c r="A190" s="3" t="s">
        <v>386</v>
      </c>
      <c r="B190" s="3" t="s">
        <v>387</v>
      </c>
      <c r="C190" s="50" t="s">
        <v>347</v>
      </c>
      <c r="D190" s="74" t="s">
        <v>381</v>
      </c>
      <c r="E190" s="59">
        <v>63.34</v>
      </c>
      <c r="F190" s="15">
        <f t="shared" si="23"/>
        <v>38</v>
      </c>
      <c r="G190" s="16">
        <v>76.2</v>
      </c>
      <c r="H190" s="15">
        <f t="shared" si="26"/>
        <v>30.48</v>
      </c>
      <c r="I190" s="15">
        <f t="shared" si="24"/>
        <v>68.48</v>
      </c>
      <c r="J190" s="68">
        <v>4</v>
      </c>
      <c r="K190" s="39" t="s">
        <v>23</v>
      </c>
      <c r="L190" s="38"/>
    </row>
    <row r="191" ht="25" customHeight="1" spans="1:12">
      <c r="A191" s="3" t="s">
        <v>388</v>
      </c>
      <c r="B191" s="3" t="s">
        <v>389</v>
      </c>
      <c r="C191" s="50" t="s">
        <v>347</v>
      </c>
      <c r="D191" s="74" t="s">
        <v>381</v>
      </c>
      <c r="E191" s="59">
        <v>67.42</v>
      </c>
      <c r="F191" s="15">
        <f t="shared" si="23"/>
        <v>40.45</v>
      </c>
      <c r="G191" s="16" t="s">
        <v>22</v>
      </c>
      <c r="H191" s="15">
        <v>0</v>
      </c>
      <c r="I191" s="15">
        <f t="shared" si="24"/>
        <v>40.45</v>
      </c>
      <c r="J191" s="40">
        <v>5</v>
      </c>
      <c r="K191" s="39" t="s">
        <v>23</v>
      </c>
      <c r="L191" s="38"/>
    </row>
    <row r="192" ht="25" customHeight="1" spans="1:12">
      <c r="A192" s="3" t="s">
        <v>390</v>
      </c>
      <c r="B192" s="3" t="s">
        <v>391</v>
      </c>
      <c r="C192" s="50" t="s">
        <v>347</v>
      </c>
      <c r="D192" s="74" t="s">
        <v>381</v>
      </c>
      <c r="E192" s="59">
        <v>59.8</v>
      </c>
      <c r="F192" s="15">
        <f t="shared" si="23"/>
        <v>35.88</v>
      </c>
      <c r="G192" s="16" t="s">
        <v>22</v>
      </c>
      <c r="H192" s="15">
        <v>0</v>
      </c>
      <c r="I192" s="15">
        <f t="shared" si="24"/>
        <v>35.88</v>
      </c>
      <c r="J192" s="40">
        <v>6</v>
      </c>
      <c r="K192" s="39" t="s">
        <v>23</v>
      </c>
      <c r="L192" s="38"/>
    </row>
    <row r="193" ht="25" customHeight="1" spans="1:12">
      <c r="A193" s="72" t="s">
        <v>392</v>
      </c>
      <c r="B193" s="72" t="s">
        <v>393</v>
      </c>
      <c r="C193" s="46" t="s">
        <v>347</v>
      </c>
      <c r="D193" s="66" t="s">
        <v>394</v>
      </c>
      <c r="E193" s="55">
        <v>71.86</v>
      </c>
      <c r="F193" s="11">
        <f t="shared" si="23"/>
        <v>43.12</v>
      </c>
      <c r="G193" s="70">
        <v>92.8</v>
      </c>
      <c r="H193" s="11">
        <f t="shared" si="26"/>
        <v>37.12</v>
      </c>
      <c r="I193" s="11">
        <f t="shared" si="24"/>
        <v>80.24</v>
      </c>
      <c r="J193" s="67">
        <v>1</v>
      </c>
      <c r="K193" s="37" t="s">
        <v>19</v>
      </c>
      <c r="L193" s="38"/>
    </row>
    <row r="194" ht="25" customHeight="1" spans="1:12">
      <c r="A194" s="3" t="s">
        <v>395</v>
      </c>
      <c r="B194" s="3" t="s">
        <v>396</v>
      </c>
      <c r="C194" s="50" t="s">
        <v>347</v>
      </c>
      <c r="D194" s="65" t="s">
        <v>394</v>
      </c>
      <c r="E194" s="59">
        <v>68.38</v>
      </c>
      <c r="F194" s="15">
        <f t="shared" si="23"/>
        <v>41.03</v>
      </c>
      <c r="G194" s="16">
        <v>78.6</v>
      </c>
      <c r="H194" s="15">
        <f t="shared" ref="H194:H200" si="27">ROUND(G194*0.4,2)</f>
        <v>31.44</v>
      </c>
      <c r="I194" s="15">
        <f t="shared" si="24"/>
        <v>72.47</v>
      </c>
      <c r="J194" s="68">
        <v>2</v>
      </c>
      <c r="K194" s="39" t="s">
        <v>23</v>
      </c>
      <c r="L194" s="38"/>
    </row>
    <row r="195" ht="25" customHeight="1" spans="1:12">
      <c r="A195" s="72" t="s">
        <v>397</v>
      </c>
      <c r="B195" s="72" t="s">
        <v>398</v>
      </c>
      <c r="C195" s="46" t="s">
        <v>347</v>
      </c>
      <c r="D195" s="67" t="s">
        <v>399</v>
      </c>
      <c r="E195" s="55">
        <v>71.6</v>
      </c>
      <c r="F195" s="11">
        <f t="shared" si="23"/>
        <v>42.96</v>
      </c>
      <c r="G195" s="70">
        <v>86</v>
      </c>
      <c r="H195" s="11">
        <f t="shared" si="27"/>
        <v>34.4</v>
      </c>
      <c r="I195" s="11">
        <f t="shared" si="24"/>
        <v>77.36</v>
      </c>
      <c r="J195" s="67">
        <v>1</v>
      </c>
      <c r="K195" s="37" t="s">
        <v>19</v>
      </c>
      <c r="L195" s="38"/>
    </row>
    <row r="196" ht="25" customHeight="1" spans="1:12">
      <c r="A196" s="3" t="s">
        <v>400</v>
      </c>
      <c r="B196" s="3" t="s">
        <v>401</v>
      </c>
      <c r="C196" s="50" t="s">
        <v>347</v>
      </c>
      <c r="D196" s="68" t="s">
        <v>399</v>
      </c>
      <c r="E196" s="59">
        <v>69.68</v>
      </c>
      <c r="F196" s="15">
        <f t="shared" si="23"/>
        <v>41.81</v>
      </c>
      <c r="G196" s="16">
        <v>80.2</v>
      </c>
      <c r="H196" s="15">
        <f t="shared" si="27"/>
        <v>32.08</v>
      </c>
      <c r="I196" s="15">
        <f t="shared" si="24"/>
        <v>73.89</v>
      </c>
      <c r="J196" s="68">
        <v>2</v>
      </c>
      <c r="K196" s="39" t="s">
        <v>23</v>
      </c>
      <c r="L196" s="38"/>
    </row>
    <row r="197" ht="25" customHeight="1" spans="1:12">
      <c r="A197" s="3" t="s">
        <v>402</v>
      </c>
      <c r="B197" s="3" t="s">
        <v>403</v>
      </c>
      <c r="C197" s="50" t="s">
        <v>347</v>
      </c>
      <c r="D197" s="68" t="s">
        <v>399</v>
      </c>
      <c r="E197" s="59">
        <v>72.18</v>
      </c>
      <c r="F197" s="15">
        <f t="shared" si="23"/>
        <v>43.31</v>
      </c>
      <c r="G197" s="16">
        <v>75.8</v>
      </c>
      <c r="H197" s="15">
        <f t="shared" si="27"/>
        <v>30.32</v>
      </c>
      <c r="I197" s="15">
        <f t="shared" si="24"/>
        <v>73.63</v>
      </c>
      <c r="J197" s="68">
        <v>3</v>
      </c>
      <c r="K197" s="39" t="s">
        <v>23</v>
      </c>
      <c r="L197" s="38"/>
    </row>
    <row r="198" ht="25" customHeight="1" spans="1:12">
      <c r="A198" s="72" t="s">
        <v>404</v>
      </c>
      <c r="B198" s="72" t="s">
        <v>405</v>
      </c>
      <c r="C198" s="46" t="s">
        <v>347</v>
      </c>
      <c r="D198" s="72" t="s">
        <v>406</v>
      </c>
      <c r="E198" s="55">
        <v>68.44</v>
      </c>
      <c r="F198" s="11">
        <f t="shared" si="23"/>
        <v>41.06</v>
      </c>
      <c r="G198" s="70">
        <v>76.2</v>
      </c>
      <c r="H198" s="11">
        <f t="shared" si="27"/>
        <v>30.48</v>
      </c>
      <c r="I198" s="11">
        <f t="shared" si="24"/>
        <v>71.54</v>
      </c>
      <c r="J198" s="67">
        <v>1</v>
      </c>
      <c r="K198" s="37" t="s">
        <v>19</v>
      </c>
      <c r="L198" s="38"/>
    </row>
    <row r="199" ht="25" customHeight="1" spans="1:12">
      <c r="A199" s="72" t="s">
        <v>407</v>
      </c>
      <c r="B199" s="72" t="s">
        <v>408</v>
      </c>
      <c r="C199" s="46" t="s">
        <v>347</v>
      </c>
      <c r="D199" s="72" t="s">
        <v>409</v>
      </c>
      <c r="E199" s="55">
        <v>68.6</v>
      </c>
      <c r="F199" s="11">
        <f t="shared" si="23"/>
        <v>41.16</v>
      </c>
      <c r="G199" s="70">
        <v>85</v>
      </c>
      <c r="H199" s="11">
        <f t="shared" si="27"/>
        <v>34</v>
      </c>
      <c r="I199" s="11">
        <f t="shared" si="24"/>
        <v>75.16</v>
      </c>
      <c r="J199" s="67">
        <v>1</v>
      </c>
      <c r="K199" s="37" t="s">
        <v>19</v>
      </c>
      <c r="L199" s="38"/>
    </row>
    <row r="200" ht="25" customHeight="1" spans="1:12">
      <c r="A200" s="3" t="s">
        <v>410</v>
      </c>
      <c r="B200" s="3" t="s">
        <v>411</v>
      </c>
      <c r="C200" s="50" t="s">
        <v>347</v>
      </c>
      <c r="D200" s="3" t="s">
        <v>409</v>
      </c>
      <c r="E200" s="59">
        <v>68.6</v>
      </c>
      <c r="F200" s="15">
        <f t="shared" si="23"/>
        <v>41.16</v>
      </c>
      <c r="G200" s="16">
        <v>73.6</v>
      </c>
      <c r="H200" s="15">
        <f t="shared" si="27"/>
        <v>29.44</v>
      </c>
      <c r="I200" s="15">
        <f t="shared" si="24"/>
        <v>70.6</v>
      </c>
      <c r="J200" s="68">
        <v>2</v>
      </c>
      <c r="K200" s="39" t="s">
        <v>23</v>
      </c>
      <c r="L200" s="38"/>
    </row>
    <row r="201" ht="25" customHeight="1" spans="1:12">
      <c r="A201" s="3" t="s">
        <v>412</v>
      </c>
      <c r="B201" s="3" t="s">
        <v>413</v>
      </c>
      <c r="C201" s="50" t="s">
        <v>347</v>
      </c>
      <c r="D201" s="3" t="s">
        <v>409</v>
      </c>
      <c r="E201" s="59">
        <v>67.46</v>
      </c>
      <c r="F201" s="15">
        <f t="shared" si="23"/>
        <v>40.48</v>
      </c>
      <c r="G201" s="16" t="s">
        <v>22</v>
      </c>
      <c r="H201" s="15">
        <v>0</v>
      </c>
      <c r="I201" s="15">
        <f t="shared" si="24"/>
        <v>40.48</v>
      </c>
      <c r="J201" s="40">
        <v>3</v>
      </c>
      <c r="K201" s="39" t="s">
        <v>23</v>
      </c>
      <c r="L201" s="38"/>
    </row>
    <row r="202" ht="25" customHeight="1" spans="1:12">
      <c r="A202" s="72" t="s">
        <v>414</v>
      </c>
      <c r="B202" s="72" t="s">
        <v>415</v>
      </c>
      <c r="C202" s="46" t="s">
        <v>347</v>
      </c>
      <c r="D202" s="66" t="s">
        <v>416</v>
      </c>
      <c r="E202" s="55">
        <v>71.56</v>
      </c>
      <c r="F202" s="11">
        <f t="shared" si="23"/>
        <v>42.94</v>
      </c>
      <c r="G202" s="70">
        <v>81.2</v>
      </c>
      <c r="H202" s="11">
        <f>ROUND(G202*0.4,2)</f>
        <v>32.48</v>
      </c>
      <c r="I202" s="11">
        <f t="shared" si="24"/>
        <v>75.42</v>
      </c>
      <c r="J202" s="67">
        <v>1</v>
      </c>
      <c r="K202" s="37" t="s">
        <v>19</v>
      </c>
      <c r="L202" s="38"/>
    </row>
    <row r="203" ht="25" customHeight="1" spans="1:12">
      <c r="A203" s="3" t="s">
        <v>417</v>
      </c>
      <c r="B203" s="3" t="s">
        <v>418</v>
      </c>
      <c r="C203" s="50" t="s">
        <v>347</v>
      </c>
      <c r="D203" s="65" t="s">
        <v>416</v>
      </c>
      <c r="E203" s="59">
        <v>68.28</v>
      </c>
      <c r="F203" s="15">
        <f t="shared" si="23"/>
        <v>40.97</v>
      </c>
      <c r="G203" s="16">
        <v>85.2</v>
      </c>
      <c r="H203" s="15">
        <f t="shared" ref="H203:H208" si="28">ROUND(G203*0.4,2)</f>
        <v>34.08</v>
      </c>
      <c r="I203" s="15">
        <f t="shared" si="24"/>
        <v>75.05</v>
      </c>
      <c r="J203" s="68">
        <v>2</v>
      </c>
      <c r="K203" s="39" t="s">
        <v>23</v>
      </c>
      <c r="L203" s="38"/>
    </row>
    <row r="204" ht="25" customHeight="1" spans="1:12">
      <c r="A204" s="3" t="s">
        <v>419</v>
      </c>
      <c r="B204" s="3" t="s">
        <v>420</v>
      </c>
      <c r="C204" s="50" t="s">
        <v>347</v>
      </c>
      <c r="D204" s="65" t="s">
        <v>416</v>
      </c>
      <c r="E204" s="59">
        <v>69.36</v>
      </c>
      <c r="F204" s="15">
        <f t="shared" si="23"/>
        <v>41.62</v>
      </c>
      <c r="G204" s="16">
        <v>71.6</v>
      </c>
      <c r="H204" s="15">
        <f t="shared" si="28"/>
        <v>28.64</v>
      </c>
      <c r="I204" s="15">
        <f t="shared" si="24"/>
        <v>70.26</v>
      </c>
      <c r="J204" s="68">
        <v>3</v>
      </c>
      <c r="K204" s="39" t="s">
        <v>23</v>
      </c>
      <c r="L204" s="38"/>
    </row>
    <row r="205" ht="25" customHeight="1" spans="1:12">
      <c r="A205" s="72" t="s">
        <v>421</v>
      </c>
      <c r="B205" s="72" t="s">
        <v>422</v>
      </c>
      <c r="C205" s="46" t="s">
        <v>347</v>
      </c>
      <c r="D205" s="72" t="s">
        <v>423</v>
      </c>
      <c r="E205" s="55">
        <v>73.32</v>
      </c>
      <c r="F205" s="11">
        <f t="shared" ref="F205:F224" si="29">ROUND(E205*0.6,2)</f>
        <v>43.99</v>
      </c>
      <c r="G205" s="70">
        <v>74.4</v>
      </c>
      <c r="H205" s="11">
        <f t="shared" si="28"/>
        <v>29.76</v>
      </c>
      <c r="I205" s="11">
        <f t="shared" si="24"/>
        <v>73.75</v>
      </c>
      <c r="J205" s="67">
        <v>1</v>
      </c>
      <c r="K205" s="37" t="s">
        <v>19</v>
      </c>
      <c r="L205" s="38"/>
    </row>
    <row r="206" ht="25" customHeight="1" spans="1:12">
      <c r="A206" s="72" t="s">
        <v>424</v>
      </c>
      <c r="B206" s="72" t="s">
        <v>425</v>
      </c>
      <c r="C206" s="46" t="s">
        <v>347</v>
      </c>
      <c r="D206" s="72" t="s">
        <v>423</v>
      </c>
      <c r="E206" s="55">
        <v>71.6</v>
      </c>
      <c r="F206" s="11">
        <f t="shared" si="29"/>
        <v>42.96</v>
      </c>
      <c r="G206" s="70">
        <v>73</v>
      </c>
      <c r="H206" s="11">
        <f t="shared" si="28"/>
        <v>29.2</v>
      </c>
      <c r="I206" s="11">
        <f t="shared" si="24"/>
        <v>72.16</v>
      </c>
      <c r="J206" s="67">
        <v>2</v>
      </c>
      <c r="K206" s="67" t="s">
        <v>19</v>
      </c>
      <c r="L206" s="38"/>
    </row>
    <row r="207" ht="25" customHeight="1" spans="1:12">
      <c r="A207" s="3" t="s">
        <v>426</v>
      </c>
      <c r="B207" s="3" t="s">
        <v>427</v>
      </c>
      <c r="C207" s="50" t="s">
        <v>347</v>
      </c>
      <c r="D207" s="3" t="s">
        <v>423</v>
      </c>
      <c r="E207" s="59">
        <v>69.98</v>
      </c>
      <c r="F207" s="15">
        <f t="shared" si="29"/>
        <v>41.99</v>
      </c>
      <c r="G207" s="16">
        <v>71.2</v>
      </c>
      <c r="H207" s="15">
        <f t="shared" si="28"/>
        <v>28.48</v>
      </c>
      <c r="I207" s="15">
        <f t="shared" si="24"/>
        <v>70.47</v>
      </c>
      <c r="J207" s="68">
        <v>3</v>
      </c>
      <c r="K207" s="39" t="s">
        <v>23</v>
      </c>
      <c r="L207" s="38"/>
    </row>
    <row r="208" ht="25" customHeight="1" spans="1:12">
      <c r="A208" s="3" t="s">
        <v>428</v>
      </c>
      <c r="B208" s="3" t="s">
        <v>429</v>
      </c>
      <c r="C208" s="50" t="s">
        <v>347</v>
      </c>
      <c r="D208" s="3" t="s">
        <v>423</v>
      </c>
      <c r="E208" s="59">
        <v>70.64</v>
      </c>
      <c r="F208" s="15">
        <f t="shared" si="29"/>
        <v>42.38</v>
      </c>
      <c r="G208" s="16">
        <v>70</v>
      </c>
      <c r="H208" s="15">
        <f t="shared" si="28"/>
        <v>28</v>
      </c>
      <c r="I208" s="15">
        <f t="shared" si="24"/>
        <v>70.38</v>
      </c>
      <c r="J208" s="68">
        <v>4</v>
      </c>
      <c r="K208" s="39" t="s">
        <v>23</v>
      </c>
      <c r="L208" s="38"/>
    </row>
    <row r="209" ht="25" customHeight="1" spans="1:12">
      <c r="A209" s="3" t="s">
        <v>430</v>
      </c>
      <c r="B209" s="3" t="s">
        <v>431</v>
      </c>
      <c r="C209" s="50" t="s">
        <v>347</v>
      </c>
      <c r="D209" s="3" t="s">
        <v>423</v>
      </c>
      <c r="E209" s="59">
        <v>77.04</v>
      </c>
      <c r="F209" s="15">
        <f t="shared" si="29"/>
        <v>46.22</v>
      </c>
      <c r="G209" s="16" t="s">
        <v>22</v>
      </c>
      <c r="H209" s="15">
        <v>0</v>
      </c>
      <c r="I209" s="15">
        <f t="shared" si="24"/>
        <v>46.22</v>
      </c>
      <c r="J209" s="68">
        <v>5</v>
      </c>
      <c r="K209" s="39" t="s">
        <v>23</v>
      </c>
      <c r="L209" s="38"/>
    </row>
    <row r="210" ht="25" customHeight="1" spans="1:12">
      <c r="A210" s="72" t="s">
        <v>432</v>
      </c>
      <c r="B210" s="72" t="s">
        <v>433</v>
      </c>
      <c r="C210" s="46" t="s">
        <v>347</v>
      </c>
      <c r="D210" s="67" t="s">
        <v>434</v>
      </c>
      <c r="E210" s="55">
        <v>73.25</v>
      </c>
      <c r="F210" s="11">
        <f t="shared" si="29"/>
        <v>43.95</v>
      </c>
      <c r="G210" s="70">
        <v>77.8</v>
      </c>
      <c r="H210" s="11">
        <f>ROUND(G210*0.4,2)</f>
        <v>31.12</v>
      </c>
      <c r="I210" s="11">
        <f t="shared" si="24"/>
        <v>75.07</v>
      </c>
      <c r="J210" s="67">
        <v>1</v>
      </c>
      <c r="K210" s="37" t="s">
        <v>19</v>
      </c>
      <c r="L210" s="38"/>
    </row>
    <row r="211" ht="25" customHeight="1" spans="1:12">
      <c r="A211" s="3" t="s">
        <v>435</v>
      </c>
      <c r="B211" s="3" t="s">
        <v>436</v>
      </c>
      <c r="C211" s="50" t="s">
        <v>347</v>
      </c>
      <c r="D211" s="68" t="s">
        <v>434</v>
      </c>
      <c r="E211" s="59">
        <v>71.06</v>
      </c>
      <c r="F211" s="15">
        <f t="shared" si="29"/>
        <v>42.64</v>
      </c>
      <c r="G211" s="16">
        <v>72.8</v>
      </c>
      <c r="H211" s="15">
        <f t="shared" ref="H211:H222" si="30">ROUND(G211*0.4,2)</f>
        <v>29.12</v>
      </c>
      <c r="I211" s="15">
        <f t="shared" si="24"/>
        <v>71.76</v>
      </c>
      <c r="J211" s="68">
        <v>2</v>
      </c>
      <c r="K211" s="39" t="s">
        <v>23</v>
      </c>
      <c r="L211" s="38"/>
    </row>
    <row r="212" ht="25" customHeight="1" spans="1:12">
      <c r="A212" s="3" t="s">
        <v>437</v>
      </c>
      <c r="B212" s="3" t="s">
        <v>438</v>
      </c>
      <c r="C212" s="50" t="s">
        <v>347</v>
      </c>
      <c r="D212" s="68" t="s">
        <v>434</v>
      </c>
      <c r="E212" s="59">
        <v>68.26</v>
      </c>
      <c r="F212" s="15">
        <f t="shared" si="29"/>
        <v>40.96</v>
      </c>
      <c r="G212" s="16">
        <v>66.4</v>
      </c>
      <c r="H212" s="15">
        <f t="shared" si="30"/>
        <v>26.56</v>
      </c>
      <c r="I212" s="15">
        <f t="shared" si="24"/>
        <v>67.52</v>
      </c>
      <c r="J212" s="68">
        <v>3</v>
      </c>
      <c r="K212" s="39" t="s">
        <v>23</v>
      </c>
      <c r="L212" s="38"/>
    </row>
    <row r="213" ht="25" customHeight="1" spans="1:12">
      <c r="A213" s="72" t="s">
        <v>439</v>
      </c>
      <c r="B213" s="72" t="s">
        <v>440</v>
      </c>
      <c r="C213" s="46" t="s">
        <v>347</v>
      </c>
      <c r="D213" s="66" t="s">
        <v>441</v>
      </c>
      <c r="E213" s="55">
        <v>67.48</v>
      </c>
      <c r="F213" s="11">
        <f t="shared" si="29"/>
        <v>40.49</v>
      </c>
      <c r="G213" s="70">
        <v>82.4</v>
      </c>
      <c r="H213" s="11">
        <f t="shared" si="30"/>
        <v>32.96</v>
      </c>
      <c r="I213" s="11">
        <f t="shared" si="24"/>
        <v>73.45</v>
      </c>
      <c r="J213" s="67">
        <v>1</v>
      </c>
      <c r="K213" s="37" t="s">
        <v>19</v>
      </c>
      <c r="L213" s="38"/>
    </row>
    <row r="214" ht="25" customHeight="1" spans="1:12">
      <c r="A214" s="3" t="s">
        <v>442</v>
      </c>
      <c r="B214" s="3" t="s">
        <v>443</v>
      </c>
      <c r="C214" s="50" t="s">
        <v>347</v>
      </c>
      <c r="D214" s="65" t="s">
        <v>441</v>
      </c>
      <c r="E214" s="59">
        <v>68.24</v>
      </c>
      <c r="F214" s="15">
        <f t="shared" si="29"/>
        <v>40.94</v>
      </c>
      <c r="G214" s="16">
        <v>76.4</v>
      </c>
      <c r="H214" s="15">
        <f t="shared" si="30"/>
        <v>30.56</v>
      </c>
      <c r="I214" s="15">
        <f t="shared" si="24"/>
        <v>71.5</v>
      </c>
      <c r="J214" s="68">
        <v>2</v>
      </c>
      <c r="K214" s="39" t="s">
        <v>23</v>
      </c>
      <c r="L214" s="38"/>
    </row>
    <row r="215" ht="25" customHeight="1" spans="1:12">
      <c r="A215" s="3" t="s">
        <v>444</v>
      </c>
      <c r="B215" s="3" t="s">
        <v>445</v>
      </c>
      <c r="C215" s="50" t="s">
        <v>347</v>
      </c>
      <c r="D215" s="65" t="s">
        <v>441</v>
      </c>
      <c r="E215" s="59">
        <v>69.89</v>
      </c>
      <c r="F215" s="15">
        <f t="shared" si="29"/>
        <v>41.93</v>
      </c>
      <c r="G215" s="16">
        <v>73.8</v>
      </c>
      <c r="H215" s="15">
        <f t="shared" si="30"/>
        <v>29.52</v>
      </c>
      <c r="I215" s="15">
        <f t="shared" si="24"/>
        <v>71.45</v>
      </c>
      <c r="J215" s="68">
        <v>3</v>
      </c>
      <c r="K215" s="39" t="s">
        <v>23</v>
      </c>
      <c r="L215" s="38"/>
    </row>
    <row r="216" ht="25" customHeight="1" spans="1:12">
      <c r="A216" s="72" t="s">
        <v>446</v>
      </c>
      <c r="B216" s="72" t="s">
        <v>447</v>
      </c>
      <c r="C216" s="46" t="s">
        <v>347</v>
      </c>
      <c r="D216" s="66" t="s">
        <v>448</v>
      </c>
      <c r="E216" s="55">
        <v>69.6</v>
      </c>
      <c r="F216" s="11">
        <f t="shared" si="29"/>
        <v>41.76</v>
      </c>
      <c r="G216" s="70">
        <v>83.4</v>
      </c>
      <c r="H216" s="11">
        <f t="shared" si="30"/>
        <v>33.36</v>
      </c>
      <c r="I216" s="11">
        <f t="shared" si="24"/>
        <v>75.12</v>
      </c>
      <c r="J216" s="67">
        <v>1</v>
      </c>
      <c r="K216" s="37" t="s">
        <v>19</v>
      </c>
      <c r="L216" s="38"/>
    </row>
    <row r="217" ht="25" customHeight="1" spans="1:12">
      <c r="A217" s="3" t="s">
        <v>449</v>
      </c>
      <c r="B217" s="3" t="s">
        <v>450</v>
      </c>
      <c r="C217" s="50" t="s">
        <v>347</v>
      </c>
      <c r="D217" s="65" t="s">
        <v>448</v>
      </c>
      <c r="E217" s="59">
        <v>70.36</v>
      </c>
      <c r="F217" s="15">
        <f t="shared" si="29"/>
        <v>42.22</v>
      </c>
      <c r="G217" s="16">
        <v>79.4</v>
      </c>
      <c r="H217" s="15">
        <f t="shared" si="30"/>
        <v>31.76</v>
      </c>
      <c r="I217" s="15">
        <f t="shared" si="24"/>
        <v>73.98</v>
      </c>
      <c r="J217" s="68">
        <v>2</v>
      </c>
      <c r="K217" s="39" t="s">
        <v>23</v>
      </c>
      <c r="L217" s="38"/>
    </row>
    <row r="218" ht="25" customHeight="1" spans="1:12">
      <c r="A218" s="3" t="s">
        <v>451</v>
      </c>
      <c r="B218" s="3" t="s">
        <v>452</v>
      </c>
      <c r="C218" s="50" t="s">
        <v>347</v>
      </c>
      <c r="D218" s="65" t="s">
        <v>448</v>
      </c>
      <c r="E218" s="59">
        <v>72.35</v>
      </c>
      <c r="F218" s="15">
        <f t="shared" si="29"/>
        <v>43.41</v>
      </c>
      <c r="G218" s="16">
        <v>74.8</v>
      </c>
      <c r="H218" s="15">
        <f t="shared" si="30"/>
        <v>29.92</v>
      </c>
      <c r="I218" s="15">
        <f t="shared" si="24"/>
        <v>73.33</v>
      </c>
      <c r="J218" s="68">
        <v>3</v>
      </c>
      <c r="K218" s="39" t="s">
        <v>23</v>
      </c>
      <c r="L218" s="38"/>
    </row>
    <row r="219" ht="25" customHeight="1" spans="1:12">
      <c r="A219" s="72" t="s">
        <v>453</v>
      </c>
      <c r="B219" s="72" t="s">
        <v>454</v>
      </c>
      <c r="C219" s="46" t="s">
        <v>347</v>
      </c>
      <c r="D219" s="67" t="s">
        <v>455</v>
      </c>
      <c r="E219" s="55">
        <v>68.65</v>
      </c>
      <c r="F219" s="11">
        <f t="shared" si="29"/>
        <v>41.19</v>
      </c>
      <c r="G219" s="70">
        <v>84.6</v>
      </c>
      <c r="H219" s="11">
        <f t="shared" si="30"/>
        <v>33.84</v>
      </c>
      <c r="I219" s="11">
        <f t="shared" si="24"/>
        <v>75.03</v>
      </c>
      <c r="J219" s="67">
        <v>1</v>
      </c>
      <c r="K219" s="37" t="s">
        <v>19</v>
      </c>
      <c r="L219" s="38"/>
    </row>
    <row r="220" ht="25" customHeight="1" spans="1:12">
      <c r="A220" s="72" t="s">
        <v>456</v>
      </c>
      <c r="B220" s="72" t="s">
        <v>454</v>
      </c>
      <c r="C220" s="46" t="s">
        <v>347</v>
      </c>
      <c r="D220" s="67" t="s">
        <v>455</v>
      </c>
      <c r="E220" s="55">
        <v>69.88</v>
      </c>
      <c r="F220" s="11">
        <f t="shared" si="29"/>
        <v>41.93</v>
      </c>
      <c r="G220" s="70">
        <v>77.2</v>
      </c>
      <c r="H220" s="11">
        <f t="shared" si="30"/>
        <v>30.88</v>
      </c>
      <c r="I220" s="11">
        <f t="shared" si="24"/>
        <v>72.81</v>
      </c>
      <c r="J220" s="67">
        <v>2</v>
      </c>
      <c r="K220" s="67" t="s">
        <v>19</v>
      </c>
      <c r="L220" s="38"/>
    </row>
    <row r="221" ht="25" customHeight="1" spans="1:12">
      <c r="A221" s="3" t="s">
        <v>457</v>
      </c>
      <c r="B221" s="3" t="s">
        <v>454</v>
      </c>
      <c r="C221" s="50" t="s">
        <v>347</v>
      </c>
      <c r="D221" s="68" t="s">
        <v>455</v>
      </c>
      <c r="E221" s="59">
        <v>66.49</v>
      </c>
      <c r="F221" s="15">
        <f t="shared" si="29"/>
        <v>39.89</v>
      </c>
      <c r="G221" s="16">
        <v>74.2</v>
      </c>
      <c r="H221" s="15">
        <f t="shared" si="30"/>
        <v>29.68</v>
      </c>
      <c r="I221" s="15">
        <f t="shared" si="24"/>
        <v>69.57</v>
      </c>
      <c r="J221" s="68">
        <v>3</v>
      </c>
      <c r="K221" s="39" t="s">
        <v>23</v>
      </c>
      <c r="L221" s="38"/>
    </row>
    <row r="222" ht="25" customHeight="1" spans="1:12">
      <c r="A222" s="3" t="s">
        <v>458</v>
      </c>
      <c r="B222" s="3" t="s">
        <v>454</v>
      </c>
      <c r="C222" s="50" t="s">
        <v>347</v>
      </c>
      <c r="D222" s="68" t="s">
        <v>455</v>
      </c>
      <c r="E222" s="59">
        <v>66</v>
      </c>
      <c r="F222" s="15">
        <f t="shared" si="29"/>
        <v>39.6</v>
      </c>
      <c r="G222" s="16">
        <v>71.4</v>
      </c>
      <c r="H222" s="15">
        <f t="shared" si="30"/>
        <v>28.56</v>
      </c>
      <c r="I222" s="15">
        <f t="shared" si="24"/>
        <v>68.16</v>
      </c>
      <c r="J222" s="68">
        <v>4</v>
      </c>
      <c r="K222" s="39" t="s">
        <v>23</v>
      </c>
      <c r="L222" s="38"/>
    </row>
    <row r="223" ht="25" customHeight="1" spans="1:12">
      <c r="A223" s="3" t="s">
        <v>459</v>
      </c>
      <c r="B223" s="3" t="s">
        <v>454</v>
      </c>
      <c r="C223" s="50" t="s">
        <v>347</v>
      </c>
      <c r="D223" s="68" t="s">
        <v>455</v>
      </c>
      <c r="E223" s="59">
        <v>67.23</v>
      </c>
      <c r="F223" s="15">
        <f t="shared" si="29"/>
        <v>40.34</v>
      </c>
      <c r="G223" s="16" t="s">
        <v>22</v>
      </c>
      <c r="H223" s="15">
        <v>0</v>
      </c>
      <c r="I223" s="15">
        <f t="shared" si="24"/>
        <v>40.34</v>
      </c>
      <c r="J223" s="68">
        <v>5</v>
      </c>
      <c r="K223" s="39" t="s">
        <v>23</v>
      </c>
      <c r="L223" s="38"/>
    </row>
    <row r="224" ht="25" customHeight="1" spans="1:12">
      <c r="A224" s="3" t="s">
        <v>460</v>
      </c>
      <c r="B224" s="3" t="s">
        <v>454</v>
      </c>
      <c r="C224" s="50" t="s">
        <v>347</v>
      </c>
      <c r="D224" s="68" t="s">
        <v>455</v>
      </c>
      <c r="E224" s="59">
        <v>65.37</v>
      </c>
      <c r="F224" s="15">
        <f t="shared" si="29"/>
        <v>39.22</v>
      </c>
      <c r="G224" s="16" t="s">
        <v>22</v>
      </c>
      <c r="H224" s="15">
        <v>0</v>
      </c>
      <c r="I224" s="15">
        <f t="shared" si="24"/>
        <v>39.22</v>
      </c>
      <c r="J224" s="68">
        <v>6</v>
      </c>
      <c r="K224" s="39" t="s">
        <v>23</v>
      </c>
      <c r="L224" s="38"/>
    </row>
  </sheetData>
  <mergeCells count="10">
    <mergeCell ref="A1:L1"/>
    <mergeCell ref="A2:L2"/>
    <mergeCell ref="E3:I3"/>
    <mergeCell ref="A3:A4"/>
    <mergeCell ref="B3:B4"/>
    <mergeCell ref="C3:C4"/>
    <mergeCell ref="D3:D4"/>
    <mergeCell ref="J3:J4"/>
    <mergeCell ref="K3:K4"/>
    <mergeCell ref="L3:L4"/>
  </mergeCells>
  <printOptions horizontalCentered="1"/>
  <pageMargins left="0" right="0" top="0.747916666666667" bottom="0.747916666666667" header="0.314583333333333" footer="0.314583333333333"/>
  <pageSetup paperSize="9" scale="90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Administrator</cp:lastModifiedBy>
  <dcterms:created xsi:type="dcterms:W3CDTF">2019-12-03T00:44:00Z</dcterms:created>
  <cp:lastPrinted>2019-12-03T12:51:00Z</cp:lastPrinted>
  <dcterms:modified xsi:type="dcterms:W3CDTF">2021-11-16T06:49:44Z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2052-11.1.0.11045</vt:lpwstr>
  </property>
  <property fmtid="{D5CDD505-2E9C-101B-9397-08002B2CF9AE}" pid="3" name="ICV">
    <vt:lpwstr>0B4E8C9EC9ED4A47924DF55C35079533</vt:lpwstr>
  </property>
</Properties>
</file>