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120" yWindow="105" windowWidth="23700" windowHeight="957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Sheet1!$A$1:$W$28</definedName>
  </definedNames>
  <calcPr calcId="125725"/>
</workbook>
</file>

<file path=xl/calcChain.xml><?xml version="1.0" encoding="utf-8"?>
<calcChain xmlns="http://schemas.openxmlformats.org/spreadsheetml/2006/main">
  <c r="W27" i="1"/>
  <c r="V27"/>
  <c r="U27"/>
  <c r="T27"/>
  <c r="S27"/>
  <c r="R27"/>
  <c r="Q27"/>
  <c r="P27"/>
  <c r="O27"/>
  <c r="N27"/>
  <c r="M27"/>
  <c r="L27"/>
  <c r="K27"/>
  <c r="J27"/>
  <c r="I27"/>
  <c r="H27"/>
  <c r="G27"/>
  <c r="F27"/>
  <c r="W26"/>
  <c r="V26"/>
  <c r="U26"/>
  <c r="T26"/>
  <c r="T28" s="1"/>
  <c r="S26"/>
  <c r="R26"/>
  <c r="Q26"/>
  <c r="P26"/>
  <c r="O26"/>
  <c r="N26"/>
  <c r="M26"/>
  <c r="L26"/>
  <c r="K26"/>
  <c r="J26"/>
  <c r="I26"/>
  <c r="H26"/>
  <c r="G26"/>
  <c r="F26"/>
  <c r="W25"/>
  <c r="V25"/>
  <c r="U25"/>
  <c r="T25"/>
  <c r="S25"/>
  <c r="R25"/>
  <c r="Q25"/>
  <c r="P25"/>
  <c r="O25"/>
  <c r="N25"/>
  <c r="M25"/>
  <c r="L25"/>
  <c r="K25"/>
  <c r="J25"/>
  <c r="I25"/>
  <c r="H25"/>
  <c r="G25"/>
  <c r="W24"/>
  <c r="W28" s="1"/>
  <c r="V24"/>
  <c r="U24"/>
  <c r="T24"/>
  <c r="S24"/>
  <c r="S28" s="1"/>
  <c r="R24"/>
  <c r="P24"/>
  <c r="O24"/>
  <c r="N24"/>
  <c r="M24"/>
  <c r="L24"/>
  <c r="K24"/>
  <c r="J24"/>
  <c r="I24"/>
  <c r="H24"/>
  <c r="G24"/>
  <c r="F24"/>
  <c r="C24"/>
  <c r="C28" s="1"/>
  <c r="B24"/>
  <c r="B28" s="1"/>
  <c r="D13"/>
  <c r="D10"/>
  <c r="D24" s="1"/>
  <c r="D28" s="1"/>
  <c r="F7"/>
  <c r="F25" s="1"/>
  <c r="F6"/>
  <c r="U28" l="1"/>
  <c r="R28"/>
  <c r="V28"/>
  <c r="J28"/>
  <c r="N28"/>
  <c r="I28"/>
  <c r="M28"/>
  <c r="Q28"/>
  <c r="H28"/>
  <c r="L28"/>
  <c r="P28"/>
  <c r="G28"/>
  <c r="K28"/>
  <c r="O28"/>
  <c r="F28"/>
</calcChain>
</file>

<file path=xl/sharedStrings.xml><?xml version="1.0" encoding="utf-8"?>
<sst xmlns="http://schemas.openxmlformats.org/spreadsheetml/2006/main" count="62" uniqueCount="49">
  <si>
    <t>附件1：</t>
    <phoneticPr fontId="3" type="noConversion"/>
  </si>
  <si>
    <t>填报单位：赫章县教育局</t>
    <phoneticPr fontId="3" type="noConversion"/>
  </si>
  <si>
    <t>填报日期：2017年8月24日</t>
  </si>
  <si>
    <t>单位</t>
  </si>
  <si>
    <t>2017年编制数</t>
  </si>
  <si>
    <t>现实有人数</t>
  </si>
  <si>
    <t>缺编数</t>
  </si>
  <si>
    <t>学段</t>
  </si>
  <si>
    <t>学科（专业）需求数（人）</t>
    <phoneticPr fontId="3" type="noConversion"/>
  </si>
  <si>
    <t>语
文</t>
  </si>
  <si>
    <t>数
学</t>
  </si>
  <si>
    <t>英
语</t>
  </si>
  <si>
    <t>物
理</t>
  </si>
  <si>
    <t>化
学</t>
  </si>
  <si>
    <t>生
物</t>
  </si>
  <si>
    <t>地
理</t>
  </si>
  <si>
    <t>历
史</t>
  </si>
  <si>
    <t>政
治</t>
  </si>
  <si>
    <t>音
乐</t>
  </si>
  <si>
    <t>体
育</t>
  </si>
  <si>
    <t>校
医</t>
    <phoneticPr fontId="3" type="noConversion"/>
  </si>
  <si>
    <t>信息技术</t>
  </si>
  <si>
    <t>通用技术</t>
  </si>
  <si>
    <t>物理实验员</t>
    <phoneticPr fontId="3" type="noConversion"/>
  </si>
  <si>
    <t>化学实验员</t>
    <phoneticPr fontId="3" type="noConversion"/>
  </si>
  <si>
    <t>幼儿教师</t>
    <phoneticPr fontId="3" type="noConversion"/>
  </si>
  <si>
    <t>赫章县第一中学</t>
  </si>
  <si>
    <t>高中</t>
  </si>
  <si>
    <t>初中</t>
  </si>
  <si>
    <t>赫章县第二中学</t>
  </si>
  <si>
    <t>1（足球专业）</t>
  </si>
  <si>
    <t>赫章县第三中学</t>
  </si>
  <si>
    <t>赫章县民族中学</t>
  </si>
  <si>
    <t>赫章县实验中学</t>
  </si>
  <si>
    <t>野马川中学</t>
  </si>
  <si>
    <t>财神中学</t>
  </si>
  <si>
    <t>财神镇中心小学</t>
  </si>
  <si>
    <t>城关一小</t>
  </si>
  <si>
    <t>小学</t>
  </si>
  <si>
    <t>城关二小</t>
  </si>
  <si>
    <t>城关三小</t>
  </si>
  <si>
    <t>县幼儿园</t>
  </si>
  <si>
    <t>幼儿园</t>
  </si>
  <si>
    <t>白果镇幼儿园</t>
  </si>
  <si>
    <t>白果镇河口小学</t>
  </si>
  <si>
    <t>小计</t>
  </si>
  <si>
    <t>合计</t>
  </si>
  <si>
    <t>考调
人数</t>
    <phoneticPr fontId="3" type="noConversion"/>
  </si>
  <si>
    <t>赫章县2017年面向公办学校（事业单位）考调部分缺编中小学（园）教师（工作人员）岗位表</t>
    <phoneticPr fontId="3" type="noConversion"/>
  </si>
</sst>
</file>

<file path=xl/styles.xml><?xml version="1.0" encoding="utf-8"?>
<styleSheet xmlns="http://schemas.openxmlformats.org/spreadsheetml/2006/main">
  <fonts count="8">
    <font>
      <sz val="11"/>
      <color theme="1"/>
      <name val="Tahoma"/>
      <family val="2"/>
      <charset val="134"/>
    </font>
    <font>
      <sz val="14"/>
      <name val="黑体"/>
      <family val="3"/>
      <charset val="134"/>
    </font>
    <font>
      <sz val="9"/>
      <name val="Tahoma"/>
      <family val="2"/>
      <charset val="134"/>
    </font>
    <font>
      <sz val="9"/>
      <name val="宋体"/>
      <charset val="134"/>
    </font>
    <font>
      <b/>
      <sz val="16"/>
      <name val="宋体"/>
      <charset val="134"/>
    </font>
    <font>
      <sz val="11"/>
      <name val="宋体"/>
      <charset val="134"/>
    </font>
    <font>
      <sz val="10"/>
      <name val="宋体"/>
      <charset val="134"/>
    </font>
    <font>
      <sz val="8"/>
      <name val="宋体"/>
      <charset val="13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26">
    <xf numFmtId="0" fontId="0" fillId="0" borderId="0" xfId="0">
      <alignment vertical="center"/>
    </xf>
    <xf numFmtId="0" fontId="1" fillId="0" borderId="0" xfId="0" applyFont="1" applyAlignment="1">
      <alignment horizontal="right" vertical="center"/>
    </xf>
    <xf numFmtId="0" fontId="0" fillId="0" borderId="0" xfId="0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0" fillId="0" borderId="1" xfId="0" applyFont="1" applyBorder="1" applyAlignment="1">
      <alignment horizontal="left" vertical="center"/>
    </xf>
    <xf numFmtId="0" fontId="0" fillId="0" borderId="0" xfId="0" applyFont="1" applyAlignment="1">
      <alignment horizontal="center" vertical="center"/>
    </xf>
    <xf numFmtId="0" fontId="0" fillId="0" borderId="0" xfId="0" applyFont="1">
      <alignment vertical="center"/>
    </xf>
    <xf numFmtId="0" fontId="5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6" fillId="0" borderId="0" xfId="0" applyFont="1">
      <alignment vertical="center"/>
    </xf>
    <xf numFmtId="0" fontId="5" fillId="0" borderId="4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/>
    </xf>
    <xf numFmtId="0" fontId="5" fillId="0" borderId="4" xfId="0" applyFont="1" applyBorder="1" applyAlignment="1">
      <alignment vertical="center"/>
    </xf>
    <xf numFmtId="0" fontId="5" fillId="0" borderId="2" xfId="0" applyFont="1" applyBorder="1" applyAlignment="1">
      <alignment horizontal="center" vertical="center" shrinkToFit="1"/>
    </xf>
    <xf numFmtId="0" fontId="7" fillId="0" borderId="2" xfId="0" applyFont="1" applyBorder="1" applyAlignment="1">
      <alignment horizontal="center" vertical="center" wrapText="1" shrinkToFit="1"/>
    </xf>
    <xf numFmtId="0" fontId="5" fillId="0" borderId="3" xfId="0" applyFont="1" applyBorder="1" applyAlignment="1">
      <alignment horizontal="center" vertical="center" shrinkToFit="1"/>
    </xf>
    <xf numFmtId="0" fontId="5" fillId="0" borderId="4" xfId="0" applyFont="1" applyBorder="1" applyAlignment="1">
      <alignment horizontal="center" vertical="center" shrinkToFit="1"/>
    </xf>
    <xf numFmtId="0" fontId="5" fillId="0" borderId="2" xfId="0" applyFont="1" applyBorder="1" applyAlignment="1">
      <alignment horizontal="center" vertical="center" shrinkToFit="1"/>
    </xf>
    <xf numFmtId="0" fontId="5" fillId="0" borderId="3" xfId="0" applyFont="1" applyBorder="1" applyAlignment="1">
      <alignment horizontal="center" vertical="center"/>
    </xf>
    <xf numFmtId="49" fontId="5" fillId="0" borderId="2" xfId="0" applyNumberFormat="1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CDE7CD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W28"/>
  <sheetViews>
    <sheetView tabSelected="1" zoomScaleNormal="100" workbookViewId="0">
      <selection activeCell="A2" sqref="A2:W2"/>
    </sheetView>
  </sheetViews>
  <sheetFormatPr defaultRowHeight="14.25"/>
  <cols>
    <col min="1" max="1" width="19.375" customWidth="1"/>
    <col min="2" max="4" width="0" style="2" hidden="1" customWidth="1"/>
    <col min="5" max="5" width="8.125" style="2" customWidth="1"/>
    <col min="6" max="6" width="9.375" style="2" customWidth="1"/>
    <col min="7" max="23" width="5.5" style="2" customWidth="1"/>
  </cols>
  <sheetData>
    <row r="1" spans="1:23" ht="23.25" customHeight="1">
      <c r="A1" s="1" t="s">
        <v>0</v>
      </c>
    </row>
    <row r="2" spans="1:23" ht="39" customHeight="1">
      <c r="A2" s="3" t="s">
        <v>48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spans="1:23" s="7" customFormat="1" hidden="1">
      <c r="A3" s="4" t="s">
        <v>1</v>
      </c>
      <c r="B3" s="5"/>
      <c r="C3" s="5"/>
      <c r="D3" s="5"/>
      <c r="E3" s="5"/>
      <c r="F3" s="6"/>
      <c r="G3" s="6"/>
      <c r="H3" s="6"/>
      <c r="I3" s="6"/>
      <c r="J3" s="6"/>
      <c r="K3" s="6"/>
      <c r="L3" s="6"/>
      <c r="M3" s="2"/>
      <c r="N3" s="6"/>
      <c r="O3" s="6"/>
      <c r="P3" s="6"/>
      <c r="Q3" s="6"/>
      <c r="R3" s="6"/>
      <c r="S3" s="6"/>
      <c r="T3" s="6" t="s">
        <v>2</v>
      </c>
      <c r="U3" s="6"/>
      <c r="V3" s="6"/>
      <c r="W3" s="6"/>
    </row>
    <row r="4" spans="1:23" s="12" customFormat="1" ht="27.75" customHeight="1">
      <c r="A4" s="8" t="s">
        <v>3</v>
      </c>
      <c r="B4" s="9" t="s">
        <v>4</v>
      </c>
      <c r="C4" s="9" t="s">
        <v>5</v>
      </c>
      <c r="D4" s="10" t="s">
        <v>6</v>
      </c>
      <c r="E4" s="11" t="s">
        <v>7</v>
      </c>
      <c r="F4" s="8" t="s">
        <v>47</v>
      </c>
      <c r="G4" s="11" t="s">
        <v>8</v>
      </c>
      <c r="H4" s="11"/>
      <c r="I4" s="11"/>
      <c r="J4" s="11"/>
      <c r="K4" s="11"/>
      <c r="L4" s="11"/>
      <c r="M4" s="11"/>
      <c r="N4" s="11"/>
      <c r="O4" s="11"/>
      <c r="P4" s="11"/>
      <c r="Q4" s="11"/>
      <c r="R4" s="11"/>
      <c r="S4" s="11"/>
      <c r="T4" s="11"/>
      <c r="U4" s="11"/>
      <c r="V4" s="11"/>
      <c r="W4" s="11"/>
    </row>
    <row r="5" spans="1:23" s="12" customFormat="1" ht="42" customHeight="1">
      <c r="A5" s="11"/>
      <c r="B5" s="13"/>
      <c r="C5" s="13"/>
      <c r="D5" s="14"/>
      <c r="E5" s="11"/>
      <c r="F5" s="11"/>
      <c r="G5" s="15" t="s">
        <v>9</v>
      </c>
      <c r="H5" s="15" t="s">
        <v>10</v>
      </c>
      <c r="I5" s="15" t="s">
        <v>11</v>
      </c>
      <c r="J5" s="15" t="s">
        <v>12</v>
      </c>
      <c r="K5" s="15" t="s">
        <v>13</v>
      </c>
      <c r="L5" s="15" t="s">
        <v>14</v>
      </c>
      <c r="M5" s="15" t="s">
        <v>15</v>
      </c>
      <c r="N5" s="15" t="s">
        <v>16</v>
      </c>
      <c r="O5" s="15" t="s">
        <v>17</v>
      </c>
      <c r="P5" s="15" t="s">
        <v>18</v>
      </c>
      <c r="Q5" s="15" t="s">
        <v>19</v>
      </c>
      <c r="R5" s="15" t="s">
        <v>20</v>
      </c>
      <c r="S5" s="15" t="s">
        <v>21</v>
      </c>
      <c r="T5" s="15" t="s">
        <v>22</v>
      </c>
      <c r="U5" s="15" t="s">
        <v>23</v>
      </c>
      <c r="V5" s="15" t="s">
        <v>24</v>
      </c>
      <c r="W5" s="15" t="s">
        <v>25</v>
      </c>
    </row>
    <row r="6" spans="1:23" s="12" customFormat="1" ht="21" customHeight="1">
      <c r="A6" s="10" t="s">
        <v>26</v>
      </c>
      <c r="B6" s="10">
        <v>442</v>
      </c>
      <c r="C6" s="10">
        <v>414</v>
      </c>
      <c r="D6" s="10">
        <v>28</v>
      </c>
      <c r="E6" s="16" t="s">
        <v>27</v>
      </c>
      <c r="F6" s="16">
        <f>SUM(G6:S6)</f>
        <v>17</v>
      </c>
      <c r="G6" s="16">
        <v>4</v>
      </c>
      <c r="H6" s="16">
        <v>3</v>
      </c>
      <c r="I6" s="16">
        <v>4</v>
      </c>
      <c r="J6" s="16">
        <v>2</v>
      </c>
      <c r="K6" s="16">
        <v>2</v>
      </c>
      <c r="L6" s="16">
        <v>1</v>
      </c>
      <c r="M6" s="16"/>
      <c r="N6" s="16"/>
      <c r="O6" s="16"/>
      <c r="P6" s="16"/>
      <c r="Q6" s="16">
        <v>1</v>
      </c>
      <c r="R6" s="16"/>
      <c r="S6" s="16"/>
      <c r="T6" s="16"/>
      <c r="U6" s="16"/>
      <c r="V6" s="16"/>
      <c r="W6" s="16"/>
    </row>
    <row r="7" spans="1:23" s="12" customFormat="1" ht="21" customHeight="1">
      <c r="A7" s="17"/>
      <c r="B7" s="14"/>
      <c r="C7" s="14"/>
      <c r="D7" s="14"/>
      <c r="E7" s="16" t="s">
        <v>28</v>
      </c>
      <c r="F7" s="16">
        <f>SUM(G7:R7)</f>
        <v>8</v>
      </c>
      <c r="G7" s="16">
        <v>2</v>
      </c>
      <c r="H7" s="16">
        <v>2</v>
      </c>
      <c r="I7" s="16"/>
      <c r="J7" s="16">
        <v>3</v>
      </c>
      <c r="K7" s="16"/>
      <c r="L7" s="16">
        <v>1</v>
      </c>
      <c r="M7" s="16"/>
      <c r="N7" s="16"/>
      <c r="O7" s="16"/>
      <c r="P7" s="16"/>
      <c r="Q7" s="16"/>
      <c r="R7" s="16"/>
      <c r="S7" s="16"/>
      <c r="T7" s="16"/>
      <c r="U7" s="16"/>
      <c r="V7" s="16"/>
      <c r="W7" s="15"/>
    </row>
    <row r="8" spans="1:23" s="12" customFormat="1" ht="21" customHeight="1">
      <c r="A8" s="11" t="s">
        <v>29</v>
      </c>
      <c r="B8" s="11">
        <v>242</v>
      </c>
      <c r="C8" s="11">
        <v>219</v>
      </c>
      <c r="D8" s="11">
        <v>13</v>
      </c>
      <c r="E8" s="16" t="s">
        <v>27</v>
      </c>
      <c r="F8" s="16">
        <v>6</v>
      </c>
      <c r="G8" s="16"/>
      <c r="H8" s="16">
        <v>2</v>
      </c>
      <c r="I8" s="16"/>
      <c r="J8" s="16"/>
      <c r="K8" s="16">
        <v>1</v>
      </c>
      <c r="L8" s="16">
        <v>1</v>
      </c>
      <c r="M8" s="16"/>
      <c r="N8" s="16"/>
      <c r="O8" s="16">
        <v>1</v>
      </c>
      <c r="P8" s="18"/>
      <c r="Q8" s="19" t="s">
        <v>30</v>
      </c>
      <c r="R8" s="16"/>
      <c r="S8" s="16"/>
      <c r="T8" s="16"/>
      <c r="U8" s="16"/>
      <c r="V8" s="16"/>
      <c r="W8" s="15"/>
    </row>
    <row r="9" spans="1:23" s="12" customFormat="1" ht="21" customHeight="1">
      <c r="A9" s="11"/>
      <c r="B9" s="11"/>
      <c r="C9" s="11"/>
      <c r="D9" s="11"/>
      <c r="E9" s="16" t="s">
        <v>28</v>
      </c>
      <c r="F9" s="16">
        <v>1</v>
      </c>
      <c r="G9" s="16"/>
      <c r="H9" s="16">
        <v>1</v>
      </c>
      <c r="I9" s="16"/>
      <c r="J9" s="16"/>
      <c r="K9" s="16"/>
      <c r="L9" s="16"/>
      <c r="M9" s="16"/>
      <c r="N9" s="16"/>
      <c r="O9" s="16"/>
      <c r="P9" s="18"/>
      <c r="Q9" s="18"/>
      <c r="R9" s="16"/>
      <c r="S9" s="16"/>
      <c r="T9" s="16"/>
      <c r="U9" s="16"/>
      <c r="V9" s="16"/>
      <c r="W9" s="15"/>
    </row>
    <row r="10" spans="1:23" s="12" customFormat="1" ht="21" customHeight="1">
      <c r="A10" s="16" t="s">
        <v>31</v>
      </c>
      <c r="B10" s="16">
        <v>244</v>
      </c>
      <c r="C10" s="16">
        <v>232</v>
      </c>
      <c r="D10" s="16">
        <f>B10-C10</f>
        <v>12</v>
      </c>
      <c r="E10" s="16" t="s">
        <v>27</v>
      </c>
      <c r="F10" s="16">
        <v>7</v>
      </c>
      <c r="G10" s="16"/>
      <c r="H10" s="16">
        <v>1</v>
      </c>
      <c r="I10" s="16"/>
      <c r="J10" s="16"/>
      <c r="K10" s="16"/>
      <c r="L10" s="16">
        <v>2</v>
      </c>
      <c r="M10" s="16">
        <v>1</v>
      </c>
      <c r="N10" s="16">
        <v>1</v>
      </c>
      <c r="O10" s="16"/>
      <c r="P10" s="16"/>
      <c r="Q10" s="16"/>
      <c r="R10" s="16">
        <v>1</v>
      </c>
      <c r="S10" s="16">
        <v>1</v>
      </c>
      <c r="T10" s="16"/>
      <c r="U10" s="16"/>
      <c r="V10" s="16"/>
      <c r="W10" s="16"/>
    </row>
    <row r="11" spans="1:23" s="12" customFormat="1" ht="21" customHeight="1">
      <c r="A11" s="16" t="s">
        <v>32</v>
      </c>
      <c r="B11" s="16">
        <v>229</v>
      </c>
      <c r="C11" s="16">
        <v>211</v>
      </c>
      <c r="D11" s="16">
        <v>18</v>
      </c>
      <c r="E11" s="16" t="s">
        <v>27</v>
      </c>
      <c r="F11" s="16">
        <v>14</v>
      </c>
      <c r="G11" s="16">
        <v>2</v>
      </c>
      <c r="H11" s="16">
        <v>1</v>
      </c>
      <c r="I11" s="16"/>
      <c r="J11" s="16">
        <v>1</v>
      </c>
      <c r="K11" s="16">
        <v>1</v>
      </c>
      <c r="L11" s="16">
        <v>1</v>
      </c>
      <c r="M11" s="16">
        <v>1</v>
      </c>
      <c r="N11" s="16"/>
      <c r="O11" s="16">
        <v>1</v>
      </c>
      <c r="P11" s="16">
        <v>1</v>
      </c>
      <c r="Q11" s="16"/>
      <c r="R11" s="16">
        <v>1</v>
      </c>
      <c r="S11" s="16">
        <v>1</v>
      </c>
      <c r="T11" s="16">
        <v>1</v>
      </c>
      <c r="U11" s="16">
        <v>1</v>
      </c>
      <c r="V11" s="16">
        <v>1</v>
      </c>
      <c r="W11" s="15"/>
    </row>
    <row r="12" spans="1:23" s="12" customFormat="1" ht="21" customHeight="1">
      <c r="A12" s="16" t="s">
        <v>33</v>
      </c>
      <c r="B12" s="16">
        <v>262</v>
      </c>
      <c r="C12" s="16">
        <v>228</v>
      </c>
      <c r="D12" s="16">
        <v>34</v>
      </c>
      <c r="E12" s="16" t="s">
        <v>28</v>
      </c>
      <c r="F12" s="16">
        <v>8</v>
      </c>
      <c r="G12" s="16">
        <v>1</v>
      </c>
      <c r="H12" s="16">
        <v>4</v>
      </c>
      <c r="I12" s="16"/>
      <c r="J12" s="16">
        <v>2</v>
      </c>
      <c r="K12" s="16">
        <v>1</v>
      </c>
      <c r="L12" s="16"/>
      <c r="M12" s="16"/>
      <c r="N12" s="16"/>
      <c r="O12" s="16"/>
      <c r="P12" s="16"/>
      <c r="Q12" s="16"/>
      <c r="R12" s="16"/>
      <c r="S12" s="16"/>
      <c r="T12" s="16"/>
      <c r="U12" s="16"/>
      <c r="V12" s="16"/>
      <c r="W12" s="16"/>
    </row>
    <row r="13" spans="1:23" s="12" customFormat="1" ht="21" customHeight="1">
      <c r="A13" s="20" t="s">
        <v>34</v>
      </c>
      <c r="B13" s="10">
        <v>144</v>
      </c>
      <c r="C13" s="10">
        <v>135</v>
      </c>
      <c r="D13" s="10">
        <f>B13-C13</f>
        <v>9</v>
      </c>
      <c r="E13" s="16" t="s">
        <v>27</v>
      </c>
      <c r="F13" s="16">
        <v>3</v>
      </c>
      <c r="G13" s="16"/>
      <c r="H13" s="16"/>
      <c r="I13" s="16"/>
      <c r="J13" s="16"/>
      <c r="K13" s="16"/>
      <c r="L13" s="16"/>
      <c r="M13" s="16">
        <v>1</v>
      </c>
      <c r="N13" s="16"/>
      <c r="O13" s="16">
        <v>1</v>
      </c>
      <c r="P13" s="16"/>
      <c r="Q13" s="16">
        <v>1</v>
      </c>
      <c r="R13" s="16"/>
      <c r="S13" s="16"/>
      <c r="T13" s="16"/>
      <c r="U13" s="16"/>
      <c r="V13" s="16"/>
      <c r="W13" s="15"/>
    </row>
    <row r="14" spans="1:23" s="12" customFormat="1" ht="21" customHeight="1">
      <c r="A14" s="21"/>
      <c r="B14" s="14"/>
      <c r="C14" s="14"/>
      <c r="D14" s="14"/>
      <c r="E14" s="16" t="s">
        <v>28</v>
      </c>
      <c r="F14" s="16">
        <v>1</v>
      </c>
      <c r="G14" s="16"/>
      <c r="H14" s="16"/>
      <c r="I14" s="16"/>
      <c r="J14" s="16"/>
      <c r="K14" s="16"/>
      <c r="L14" s="16"/>
      <c r="M14" s="16">
        <v>1</v>
      </c>
      <c r="N14" s="16"/>
      <c r="O14" s="16"/>
      <c r="P14" s="16"/>
      <c r="Q14" s="16"/>
      <c r="R14" s="16"/>
      <c r="S14" s="16"/>
      <c r="T14" s="16"/>
      <c r="U14" s="16"/>
      <c r="V14" s="16"/>
      <c r="W14" s="16"/>
    </row>
    <row r="15" spans="1:23" s="12" customFormat="1" ht="21" customHeight="1">
      <c r="A15" s="22" t="s">
        <v>35</v>
      </c>
      <c r="B15" s="10">
        <v>200</v>
      </c>
      <c r="C15" s="10">
        <v>185</v>
      </c>
      <c r="D15" s="10">
        <v>15</v>
      </c>
      <c r="E15" s="16" t="s">
        <v>27</v>
      </c>
      <c r="F15" s="16">
        <v>5</v>
      </c>
      <c r="G15" s="16">
        <v>1</v>
      </c>
      <c r="H15" s="16">
        <v>1</v>
      </c>
      <c r="I15" s="16">
        <v>1</v>
      </c>
      <c r="J15" s="16">
        <v>1</v>
      </c>
      <c r="K15" s="16"/>
      <c r="L15" s="16"/>
      <c r="M15" s="16"/>
      <c r="N15" s="16"/>
      <c r="O15" s="16">
        <v>1</v>
      </c>
      <c r="P15" s="16"/>
      <c r="Q15" s="16"/>
      <c r="R15" s="16"/>
      <c r="S15" s="16"/>
      <c r="T15" s="16"/>
      <c r="U15" s="16"/>
      <c r="V15" s="16"/>
      <c r="W15" s="16"/>
    </row>
    <row r="16" spans="1:23" s="12" customFormat="1" ht="21" customHeight="1">
      <c r="A16" s="22"/>
      <c r="B16" s="14"/>
      <c r="C16" s="14"/>
      <c r="D16" s="14"/>
      <c r="E16" s="16" t="s">
        <v>28</v>
      </c>
      <c r="F16" s="16">
        <v>2</v>
      </c>
      <c r="G16" s="16"/>
      <c r="H16" s="16"/>
      <c r="I16" s="16"/>
      <c r="J16" s="16">
        <v>1</v>
      </c>
      <c r="K16" s="16"/>
      <c r="L16" s="16"/>
      <c r="M16" s="16"/>
      <c r="N16" s="16">
        <v>1</v>
      </c>
      <c r="O16" s="16"/>
      <c r="P16" s="16"/>
      <c r="Q16" s="16"/>
      <c r="R16" s="16"/>
      <c r="S16" s="16"/>
      <c r="T16" s="16"/>
      <c r="U16" s="16"/>
      <c r="V16" s="16"/>
      <c r="W16" s="16"/>
    </row>
    <row r="17" spans="1:23" s="12" customFormat="1" ht="21" hidden="1" customHeight="1">
      <c r="A17" s="18" t="s">
        <v>36</v>
      </c>
      <c r="B17" s="23"/>
      <c r="C17" s="23"/>
      <c r="D17" s="16"/>
      <c r="E17" s="16"/>
      <c r="F17" s="16"/>
      <c r="G17" s="16"/>
      <c r="H17" s="16"/>
      <c r="I17" s="16"/>
      <c r="J17" s="16"/>
      <c r="K17" s="16"/>
      <c r="L17" s="16"/>
      <c r="M17" s="16"/>
      <c r="N17" s="16"/>
      <c r="O17" s="16"/>
      <c r="P17" s="16"/>
      <c r="Q17" s="16"/>
      <c r="R17" s="16"/>
      <c r="S17" s="16"/>
      <c r="T17" s="16"/>
      <c r="U17" s="16"/>
      <c r="V17" s="16"/>
      <c r="W17" s="16"/>
    </row>
    <row r="18" spans="1:23" s="12" customFormat="1" ht="21" customHeight="1">
      <c r="A18" s="16" t="s">
        <v>37</v>
      </c>
      <c r="B18" s="16">
        <v>167</v>
      </c>
      <c r="C18" s="16">
        <v>157</v>
      </c>
      <c r="D18" s="16">
        <v>10</v>
      </c>
      <c r="E18" s="16" t="s">
        <v>38</v>
      </c>
      <c r="F18" s="16">
        <v>8</v>
      </c>
      <c r="G18" s="16">
        <v>4</v>
      </c>
      <c r="H18" s="16">
        <v>1</v>
      </c>
      <c r="I18" s="16"/>
      <c r="J18" s="16"/>
      <c r="K18" s="16"/>
      <c r="L18" s="16"/>
      <c r="M18" s="16"/>
      <c r="N18" s="16"/>
      <c r="O18" s="16"/>
      <c r="P18" s="16">
        <v>1</v>
      </c>
      <c r="Q18" s="16">
        <v>1</v>
      </c>
      <c r="R18" s="16"/>
      <c r="S18" s="16"/>
      <c r="T18" s="16">
        <v>1</v>
      </c>
      <c r="U18" s="16"/>
      <c r="V18" s="16"/>
      <c r="W18" s="16"/>
    </row>
    <row r="19" spans="1:23" s="12" customFormat="1" ht="21" hidden="1" customHeight="1">
      <c r="A19" s="18" t="s">
        <v>39</v>
      </c>
      <c r="B19" s="16"/>
      <c r="C19" s="16"/>
      <c r="D19" s="16"/>
      <c r="E19" s="16"/>
      <c r="F19" s="16"/>
      <c r="G19" s="16"/>
      <c r="H19" s="16"/>
      <c r="I19" s="16"/>
      <c r="J19" s="16"/>
      <c r="K19" s="16"/>
      <c r="L19" s="16"/>
      <c r="M19" s="16"/>
      <c r="N19" s="16"/>
      <c r="O19" s="16"/>
      <c r="P19" s="16"/>
      <c r="Q19" s="16"/>
      <c r="R19" s="16"/>
      <c r="S19" s="16"/>
      <c r="T19" s="16"/>
      <c r="U19" s="16"/>
      <c r="V19" s="16"/>
      <c r="W19" s="16"/>
    </row>
    <row r="20" spans="1:23" ht="21" hidden="1" customHeight="1">
      <c r="A20" s="16" t="s">
        <v>40</v>
      </c>
      <c r="B20" s="16"/>
      <c r="C20" s="16"/>
      <c r="D20" s="16"/>
      <c r="E20" s="16"/>
      <c r="F20" s="16"/>
      <c r="G20" s="16"/>
      <c r="H20" s="16"/>
      <c r="I20" s="16"/>
      <c r="J20" s="16"/>
      <c r="K20" s="16"/>
      <c r="L20" s="16"/>
      <c r="M20" s="16"/>
      <c r="N20" s="16"/>
      <c r="O20" s="16"/>
      <c r="P20" s="16"/>
      <c r="Q20" s="16"/>
      <c r="R20" s="16"/>
      <c r="S20" s="16"/>
      <c r="T20" s="16"/>
      <c r="U20" s="16"/>
      <c r="V20" s="16"/>
      <c r="W20" s="24"/>
    </row>
    <row r="21" spans="1:23" ht="21" customHeight="1">
      <c r="A21" s="16" t="s">
        <v>41</v>
      </c>
      <c r="B21" s="16">
        <v>70</v>
      </c>
      <c r="C21" s="16">
        <v>59</v>
      </c>
      <c r="D21" s="16">
        <v>11</v>
      </c>
      <c r="E21" s="16" t="s">
        <v>42</v>
      </c>
      <c r="F21" s="16">
        <v>7</v>
      </c>
      <c r="G21" s="16"/>
      <c r="H21" s="16"/>
      <c r="I21" s="16"/>
      <c r="J21" s="16"/>
      <c r="K21" s="16"/>
      <c r="L21" s="16"/>
      <c r="M21" s="16"/>
      <c r="N21" s="16"/>
      <c r="O21" s="16"/>
      <c r="P21" s="16"/>
      <c r="Q21" s="16"/>
      <c r="R21" s="16"/>
      <c r="S21" s="16"/>
      <c r="T21" s="16"/>
      <c r="U21" s="23"/>
      <c r="V21" s="23"/>
      <c r="W21" s="9">
        <v>7</v>
      </c>
    </row>
    <row r="22" spans="1:23" ht="21" hidden="1" customHeight="1">
      <c r="A22" s="16" t="s">
        <v>43</v>
      </c>
      <c r="B22" s="16"/>
      <c r="C22" s="16"/>
      <c r="D22" s="16"/>
      <c r="E22" s="18"/>
      <c r="F22" s="16"/>
      <c r="G22" s="16"/>
      <c r="H22" s="16"/>
      <c r="I22" s="16"/>
      <c r="J22" s="16"/>
      <c r="K22" s="16"/>
      <c r="L22" s="16"/>
      <c r="M22" s="16"/>
      <c r="N22" s="16"/>
      <c r="O22" s="16"/>
      <c r="P22" s="16"/>
      <c r="Q22" s="16"/>
      <c r="R22" s="16"/>
      <c r="S22" s="16"/>
      <c r="T22" s="16"/>
      <c r="U22" s="25"/>
      <c r="V22" s="25"/>
      <c r="W22" s="13"/>
    </row>
    <row r="23" spans="1:23" ht="21" hidden="1" customHeight="1">
      <c r="A23" s="16" t="s">
        <v>44</v>
      </c>
      <c r="B23" s="16"/>
      <c r="C23" s="16"/>
      <c r="D23" s="16"/>
      <c r="E23" s="18"/>
      <c r="F23" s="16"/>
      <c r="G23" s="16"/>
      <c r="H23" s="16"/>
      <c r="I23" s="16"/>
      <c r="J23" s="16"/>
      <c r="K23" s="16"/>
      <c r="L23" s="16"/>
      <c r="M23" s="16"/>
      <c r="N23" s="16"/>
      <c r="O23" s="16"/>
      <c r="P23" s="16"/>
      <c r="Q23" s="16"/>
      <c r="R23" s="16"/>
      <c r="S23" s="16"/>
      <c r="T23" s="16"/>
      <c r="U23" s="16"/>
      <c r="V23" s="16"/>
      <c r="W23" s="16"/>
    </row>
    <row r="24" spans="1:23" ht="18" customHeight="1">
      <c r="A24" s="11" t="s">
        <v>45</v>
      </c>
      <c r="B24" s="11">
        <f>SUM(B6:B23)</f>
        <v>2000</v>
      </c>
      <c r="C24" s="11">
        <f>SUM(C6:C23)</f>
        <v>1840</v>
      </c>
      <c r="D24" s="11">
        <f>SUM(D6:D23)</f>
        <v>150</v>
      </c>
      <c r="E24" s="16" t="s">
        <v>27</v>
      </c>
      <c r="F24" s="16">
        <f>F6+F8+F10+F11+F13+F15</f>
        <v>52</v>
      </c>
      <c r="G24" s="16">
        <f t="shared" ref="G24:W24" si="0">G6+G8+G10+G11+G13+G15</f>
        <v>7</v>
      </c>
      <c r="H24" s="16">
        <f t="shared" si="0"/>
        <v>8</v>
      </c>
      <c r="I24" s="16">
        <f t="shared" si="0"/>
        <v>5</v>
      </c>
      <c r="J24" s="16">
        <f t="shared" si="0"/>
        <v>4</v>
      </c>
      <c r="K24" s="16">
        <f t="shared" si="0"/>
        <v>4</v>
      </c>
      <c r="L24" s="16">
        <f t="shared" si="0"/>
        <v>5</v>
      </c>
      <c r="M24" s="16">
        <f t="shared" si="0"/>
        <v>3</v>
      </c>
      <c r="N24" s="16">
        <f t="shared" si="0"/>
        <v>1</v>
      </c>
      <c r="O24" s="16">
        <f t="shared" si="0"/>
        <v>4</v>
      </c>
      <c r="P24" s="16">
        <f t="shared" si="0"/>
        <v>1</v>
      </c>
      <c r="Q24" s="16">
        <v>3</v>
      </c>
      <c r="R24" s="16">
        <f t="shared" si="0"/>
        <v>2</v>
      </c>
      <c r="S24" s="16">
        <f t="shared" si="0"/>
        <v>2</v>
      </c>
      <c r="T24" s="16">
        <f t="shared" si="0"/>
        <v>1</v>
      </c>
      <c r="U24" s="16">
        <f t="shared" si="0"/>
        <v>1</v>
      </c>
      <c r="V24" s="16">
        <f t="shared" si="0"/>
        <v>1</v>
      </c>
      <c r="W24" s="16">
        <f t="shared" si="0"/>
        <v>0</v>
      </c>
    </row>
    <row r="25" spans="1:23" ht="18" customHeight="1">
      <c r="A25" s="11"/>
      <c r="B25" s="11"/>
      <c r="C25" s="11"/>
      <c r="D25" s="11"/>
      <c r="E25" s="16" t="s">
        <v>28</v>
      </c>
      <c r="F25" s="16">
        <f>F7+F9+F12+F14+F16</f>
        <v>20</v>
      </c>
      <c r="G25" s="16">
        <f t="shared" ref="G25:W25" si="1">G7+G9+G12+G14+G16</f>
        <v>3</v>
      </c>
      <c r="H25" s="16">
        <f t="shared" si="1"/>
        <v>7</v>
      </c>
      <c r="I25" s="16">
        <f t="shared" si="1"/>
        <v>0</v>
      </c>
      <c r="J25" s="16">
        <f t="shared" si="1"/>
        <v>6</v>
      </c>
      <c r="K25" s="16">
        <f t="shared" si="1"/>
        <v>1</v>
      </c>
      <c r="L25" s="16">
        <f t="shared" si="1"/>
        <v>1</v>
      </c>
      <c r="M25" s="16">
        <f t="shared" si="1"/>
        <v>1</v>
      </c>
      <c r="N25" s="16">
        <f t="shared" si="1"/>
        <v>1</v>
      </c>
      <c r="O25" s="16">
        <f t="shared" si="1"/>
        <v>0</v>
      </c>
      <c r="P25" s="16">
        <f t="shared" si="1"/>
        <v>0</v>
      </c>
      <c r="Q25" s="16">
        <f t="shared" si="1"/>
        <v>0</v>
      </c>
      <c r="R25" s="16">
        <f t="shared" si="1"/>
        <v>0</v>
      </c>
      <c r="S25" s="16">
        <f t="shared" si="1"/>
        <v>0</v>
      </c>
      <c r="T25" s="16">
        <f t="shared" si="1"/>
        <v>0</v>
      </c>
      <c r="U25" s="16">
        <f t="shared" si="1"/>
        <v>0</v>
      </c>
      <c r="V25" s="16">
        <f t="shared" si="1"/>
        <v>0</v>
      </c>
      <c r="W25" s="16">
        <f t="shared" si="1"/>
        <v>0</v>
      </c>
    </row>
    <row r="26" spans="1:23" ht="18" customHeight="1">
      <c r="A26" s="11"/>
      <c r="B26" s="11"/>
      <c r="C26" s="11"/>
      <c r="D26" s="11"/>
      <c r="E26" s="16" t="s">
        <v>38</v>
      </c>
      <c r="F26" s="16">
        <f t="shared" ref="F26:W26" si="2">F17+F18+F19+F20+F23</f>
        <v>8</v>
      </c>
      <c r="G26" s="16">
        <f t="shared" si="2"/>
        <v>4</v>
      </c>
      <c r="H26" s="16">
        <f t="shared" si="2"/>
        <v>1</v>
      </c>
      <c r="I26" s="16">
        <f t="shared" si="2"/>
        <v>0</v>
      </c>
      <c r="J26" s="16">
        <f t="shared" si="2"/>
        <v>0</v>
      </c>
      <c r="K26" s="16">
        <f t="shared" si="2"/>
        <v>0</v>
      </c>
      <c r="L26" s="16">
        <f t="shared" si="2"/>
        <v>0</v>
      </c>
      <c r="M26" s="16">
        <f t="shared" si="2"/>
        <v>0</v>
      </c>
      <c r="N26" s="16">
        <f t="shared" si="2"/>
        <v>0</v>
      </c>
      <c r="O26" s="16">
        <f t="shared" si="2"/>
        <v>0</v>
      </c>
      <c r="P26" s="16">
        <f t="shared" si="2"/>
        <v>1</v>
      </c>
      <c r="Q26" s="16">
        <f t="shared" si="2"/>
        <v>1</v>
      </c>
      <c r="R26" s="16">
        <f t="shared" si="2"/>
        <v>0</v>
      </c>
      <c r="S26" s="16">
        <f t="shared" si="2"/>
        <v>0</v>
      </c>
      <c r="T26" s="16">
        <f t="shared" si="2"/>
        <v>1</v>
      </c>
      <c r="U26" s="16">
        <f t="shared" si="2"/>
        <v>0</v>
      </c>
      <c r="V26" s="16">
        <f t="shared" si="2"/>
        <v>0</v>
      </c>
      <c r="W26" s="16">
        <f t="shared" si="2"/>
        <v>0</v>
      </c>
    </row>
    <row r="27" spans="1:23" ht="18" customHeight="1">
      <c r="A27" s="11"/>
      <c r="B27" s="11"/>
      <c r="C27" s="11"/>
      <c r="D27" s="11"/>
      <c r="E27" s="16" t="s">
        <v>42</v>
      </c>
      <c r="F27" s="16">
        <f>F21+F22</f>
        <v>7</v>
      </c>
      <c r="G27" s="16">
        <f t="shared" ref="G27:W27" si="3">G21+G22</f>
        <v>0</v>
      </c>
      <c r="H27" s="16">
        <f t="shared" si="3"/>
        <v>0</v>
      </c>
      <c r="I27" s="16">
        <f t="shared" si="3"/>
        <v>0</v>
      </c>
      <c r="J27" s="16">
        <f t="shared" si="3"/>
        <v>0</v>
      </c>
      <c r="K27" s="16">
        <f t="shared" si="3"/>
        <v>0</v>
      </c>
      <c r="L27" s="16">
        <f t="shared" si="3"/>
        <v>0</v>
      </c>
      <c r="M27" s="16">
        <f t="shared" si="3"/>
        <v>0</v>
      </c>
      <c r="N27" s="16">
        <f t="shared" si="3"/>
        <v>0</v>
      </c>
      <c r="O27" s="16">
        <f t="shared" si="3"/>
        <v>0</v>
      </c>
      <c r="P27" s="16">
        <f t="shared" si="3"/>
        <v>0</v>
      </c>
      <c r="Q27" s="16">
        <f t="shared" si="3"/>
        <v>0</v>
      </c>
      <c r="R27" s="16">
        <f t="shared" si="3"/>
        <v>0</v>
      </c>
      <c r="S27" s="16">
        <f t="shared" si="3"/>
        <v>0</v>
      </c>
      <c r="T27" s="16">
        <f t="shared" si="3"/>
        <v>0</v>
      </c>
      <c r="U27" s="16">
        <f t="shared" si="3"/>
        <v>0</v>
      </c>
      <c r="V27" s="16">
        <f t="shared" si="3"/>
        <v>0</v>
      </c>
      <c r="W27" s="16">
        <f t="shared" si="3"/>
        <v>7</v>
      </c>
    </row>
    <row r="28" spans="1:23" ht="21" customHeight="1">
      <c r="A28" s="16" t="s">
        <v>46</v>
      </c>
      <c r="B28" s="16">
        <f>B24</f>
        <v>2000</v>
      </c>
      <c r="C28" s="16">
        <f>C24</f>
        <v>1840</v>
      </c>
      <c r="D28" s="16">
        <f>D24</f>
        <v>150</v>
      </c>
      <c r="E28" s="16"/>
      <c r="F28" s="16">
        <f>F24+F25+F26+F27</f>
        <v>87</v>
      </c>
      <c r="G28" s="16">
        <f t="shared" ref="G28:W28" si="4">G24+G25+G26+G27</f>
        <v>14</v>
      </c>
      <c r="H28" s="16">
        <f t="shared" si="4"/>
        <v>16</v>
      </c>
      <c r="I28" s="16">
        <f t="shared" si="4"/>
        <v>5</v>
      </c>
      <c r="J28" s="16">
        <f t="shared" si="4"/>
        <v>10</v>
      </c>
      <c r="K28" s="16">
        <f t="shared" si="4"/>
        <v>5</v>
      </c>
      <c r="L28" s="16">
        <f t="shared" si="4"/>
        <v>6</v>
      </c>
      <c r="M28" s="16">
        <f t="shared" si="4"/>
        <v>4</v>
      </c>
      <c r="N28" s="16">
        <f t="shared" si="4"/>
        <v>2</v>
      </c>
      <c r="O28" s="16">
        <f t="shared" si="4"/>
        <v>4</v>
      </c>
      <c r="P28" s="16">
        <f t="shared" si="4"/>
        <v>2</v>
      </c>
      <c r="Q28" s="16">
        <f t="shared" si="4"/>
        <v>4</v>
      </c>
      <c r="R28" s="16">
        <f t="shared" si="4"/>
        <v>2</v>
      </c>
      <c r="S28" s="16">
        <f t="shared" si="4"/>
        <v>2</v>
      </c>
      <c r="T28" s="16">
        <f t="shared" si="4"/>
        <v>2</v>
      </c>
      <c r="U28" s="16">
        <f t="shared" si="4"/>
        <v>1</v>
      </c>
      <c r="V28" s="16">
        <f t="shared" si="4"/>
        <v>1</v>
      </c>
      <c r="W28" s="16">
        <f t="shared" si="4"/>
        <v>7</v>
      </c>
    </row>
  </sheetData>
  <mergeCells count="31">
    <mergeCell ref="W21:W22"/>
    <mergeCell ref="A24:A27"/>
    <mergeCell ref="B24:B27"/>
    <mergeCell ref="C24:C27"/>
    <mergeCell ref="D24:D27"/>
    <mergeCell ref="A13:A14"/>
    <mergeCell ref="B13:B14"/>
    <mergeCell ref="C13:C14"/>
    <mergeCell ref="D13:D14"/>
    <mergeCell ref="A15:A16"/>
    <mergeCell ref="B15:B16"/>
    <mergeCell ref="C15:C16"/>
    <mergeCell ref="D15:D16"/>
    <mergeCell ref="A6:A7"/>
    <mergeCell ref="B6:B7"/>
    <mergeCell ref="C6:C7"/>
    <mergeCell ref="D6:D7"/>
    <mergeCell ref="A8:A9"/>
    <mergeCell ref="B8:B9"/>
    <mergeCell ref="C8:C9"/>
    <mergeCell ref="D8:D9"/>
    <mergeCell ref="A2:W2"/>
    <mergeCell ref="A3:C3"/>
    <mergeCell ref="D3:E3"/>
    <mergeCell ref="A4:A5"/>
    <mergeCell ref="B4:B5"/>
    <mergeCell ref="C4:C5"/>
    <mergeCell ref="D4:D5"/>
    <mergeCell ref="E4:E5"/>
    <mergeCell ref="F4:F5"/>
    <mergeCell ref="G4:W4"/>
  </mergeCells>
  <phoneticPr fontId="2" type="noConversion"/>
  <printOptions horizontalCentered="1"/>
  <pageMargins left="0.78740157480314965" right="0.78740157480314965" top="0.98425196850393704" bottom="0.78740157480314965" header="0.31496062992125984" footer="0.31496062992125984"/>
  <pageSetup paperSize="9" scale="90" orientation="landscape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2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XZJD</dc:creator>
  <cp:lastModifiedBy>XZJD</cp:lastModifiedBy>
  <cp:lastPrinted>2017-08-24T10:13:32Z</cp:lastPrinted>
  <dcterms:created xsi:type="dcterms:W3CDTF">2017-08-24T10:00:28Z</dcterms:created>
  <dcterms:modified xsi:type="dcterms:W3CDTF">2017-08-24T10:17:33Z</dcterms:modified>
</cp:coreProperties>
</file>