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M14" i="1" l="1"/>
  <c r="M13" i="1"/>
  <c r="M17" i="1"/>
  <c r="M15" i="1"/>
  <c r="M16" i="1"/>
  <c r="M12" i="1"/>
  <c r="M4" i="1"/>
  <c r="M5" i="1"/>
  <c r="M6" i="1"/>
  <c r="M7" i="1"/>
  <c r="M9" i="1"/>
  <c r="M8" i="1"/>
  <c r="M10" i="1"/>
  <c r="M11" i="1"/>
  <c r="M3" i="1"/>
  <c r="H13" i="1" l="1"/>
  <c r="J13" i="1"/>
  <c r="H14" i="1"/>
  <c r="J14" i="1"/>
  <c r="H17" i="1"/>
  <c r="J17" i="1"/>
  <c r="H12" i="1"/>
  <c r="J12" i="1"/>
  <c r="H16" i="1"/>
  <c r="J16" i="1"/>
  <c r="H15" i="1"/>
  <c r="J15" i="1"/>
  <c r="J3" i="1"/>
  <c r="J5" i="1"/>
  <c r="J4" i="1"/>
  <c r="J8" i="1"/>
  <c r="J7" i="1"/>
  <c r="J11" i="1"/>
  <c r="J6" i="1"/>
  <c r="J9" i="1"/>
  <c r="J10" i="1"/>
  <c r="H3" i="1"/>
  <c r="H5" i="1"/>
  <c r="H4" i="1"/>
  <c r="H8" i="1"/>
  <c r="H7" i="1"/>
  <c r="H11" i="1"/>
  <c r="H6" i="1"/>
  <c r="H9" i="1"/>
  <c r="H10" i="1"/>
  <c r="K13" i="1" l="1"/>
  <c r="N13" i="1" s="1"/>
  <c r="K16" i="1"/>
  <c r="K10" i="1"/>
  <c r="K11" i="1"/>
  <c r="K8" i="1"/>
  <c r="K17" i="1"/>
  <c r="K7" i="1"/>
  <c r="N7" i="1" s="1"/>
  <c r="K6" i="1"/>
  <c r="K15" i="1"/>
  <c r="K12" i="1"/>
  <c r="K14" i="1"/>
  <c r="N14" i="1" s="1"/>
  <c r="K9" i="1"/>
  <c r="K4" i="1"/>
  <c r="K5" i="1"/>
  <c r="K3" i="1"/>
  <c r="N4" i="1" l="1"/>
  <c r="N8" i="1"/>
  <c r="N5" i="1"/>
  <c r="N15" i="1"/>
  <c r="N3" i="1"/>
  <c r="N17" i="1"/>
  <c r="N12" i="1"/>
  <c r="N16" i="1"/>
  <c r="N9" i="1"/>
  <c r="N11" i="1"/>
  <c r="N10" i="1"/>
  <c r="N6" i="1"/>
</calcChain>
</file>

<file path=xl/sharedStrings.xml><?xml version="1.0" encoding="utf-8"?>
<sst xmlns="http://schemas.openxmlformats.org/spreadsheetml/2006/main" count="97" uniqueCount="66">
  <si>
    <t>2017006贵阳市国有资产运营中心</t>
  </si>
  <si>
    <t>01专业技术岗位</t>
  </si>
  <si>
    <t>03334</t>
  </si>
  <si>
    <t>简利</t>
  </si>
  <si>
    <t>20101943319</t>
  </si>
  <si>
    <t>03088</t>
  </si>
  <si>
    <t>夏世敏</t>
  </si>
  <si>
    <t>20101591616</t>
  </si>
  <si>
    <t>11074</t>
  </si>
  <si>
    <t>田仁慧</t>
  </si>
  <si>
    <t>20101520914</t>
  </si>
  <si>
    <t>13003</t>
  </si>
  <si>
    <t>田琼</t>
  </si>
  <si>
    <t>20101524703</t>
  </si>
  <si>
    <t>03214</t>
  </si>
  <si>
    <t>赵紫薇</t>
  </si>
  <si>
    <t>20101527111</t>
  </si>
  <si>
    <t>07007</t>
  </si>
  <si>
    <t>郑朝尹</t>
  </si>
  <si>
    <t>20101590622</t>
  </si>
  <si>
    <t>12986</t>
  </si>
  <si>
    <t>罗阳</t>
  </si>
  <si>
    <t>20101526121</t>
  </si>
  <si>
    <t>07637</t>
  </si>
  <si>
    <t>申刚</t>
  </si>
  <si>
    <t>20101523121</t>
  </si>
  <si>
    <t>李超</t>
  </si>
  <si>
    <t>02专业技术岗位</t>
  </si>
  <si>
    <t>08202</t>
  </si>
  <si>
    <t>翟涛</t>
  </si>
  <si>
    <t>20101292003</t>
  </si>
  <si>
    <t>09853</t>
  </si>
  <si>
    <t>陈佰兰</t>
  </si>
  <si>
    <t>20101526019</t>
  </si>
  <si>
    <t>15174</t>
  </si>
  <si>
    <t>韦亚丽</t>
  </si>
  <si>
    <t>20101911018</t>
  </si>
  <si>
    <t>04544</t>
  </si>
  <si>
    <t>贺海宁</t>
  </si>
  <si>
    <t>20101522022</t>
  </si>
  <si>
    <t>08265</t>
  </si>
  <si>
    <t>20101914129</t>
  </si>
  <si>
    <t>08657</t>
  </si>
  <si>
    <t>刘熹</t>
  </si>
  <si>
    <t>20101590228</t>
  </si>
  <si>
    <t>报名序号</t>
  </si>
  <si>
    <t>姓名</t>
  </si>
  <si>
    <t>报考单位及代码</t>
  </si>
  <si>
    <t>报考岗位及代码</t>
  </si>
  <si>
    <t>准考证号</t>
  </si>
  <si>
    <t>卷面成绩(150分)</t>
  </si>
  <si>
    <t>20968</t>
  </si>
  <si>
    <t>黄洁</t>
  </si>
  <si>
    <t>20101592713</t>
  </si>
  <si>
    <t>专业测试百分制成绩</t>
    <phoneticPr fontId="1" type="noConversion"/>
  </si>
  <si>
    <t>笔试百分制成绩</t>
    <phoneticPr fontId="1" type="noConversion"/>
  </si>
  <si>
    <t>笔试、专业测试总成绩</t>
    <phoneticPr fontId="1" type="noConversion"/>
  </si>
  <si>
    <t>本职位名次</t>
    <phoneticPr fontId="1" type="noConversion"/>
  </si>
  <si>
    <t>备注</t>
    <phoneticPr fontId="1" type="noConversion"/>
  </si>
  <si>
    <t>笔试30%比例折算成绩</t>
    <phoneticPr fontId="1" type="noConversion"/>
  </si>
  <si>
    <t>专业测试40%比例折算成绩</t>
    <phoneticPr fontId="1" type="noConversion"/>
  </si>
  <si>
    <t>面试百分制成绩</t>
    <phoneticPr fontId="1" type="noConversion"/>
  </si>
  <si>
    <t>面试30%比例折算成绩</t>
    <phoneticPr fontId="1" type="noConversion"/>
  </si>
  <si>
    <t>总成绩</t>
    <phoneticPr fontId="1" type="noConversion"/>
  </si>
  <si>
    <t>进入体检</t>
    <phoneticPr fontId="1" type="noConversion"/>
  </si>
  <si>
    <t xml:space="preserve">    贵阳市国有资产运营中心2017年公开招聘工作人员总成绩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</si>
</sst>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;[Red]0.00"/>
    <numFmt numFmtId="177" formatCode="0.00_ "/>
    <numFmt numFmtId="178" formatCode="0.0000000_);[Red]\(0.0000000\)"/>
  </numFmts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26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8" fontId="0" fillId="0" borderId="0" xfId="0" applyNumberFormat="1"/>
    <xf numFmtId="0" fontId="5" fillId="0" borderId="2" xfId="0" applyFont="1" applyBorder="1" applyAlignment="1">
      <alignment vertical="center"/>
    </xf>
    <xf numFmtId="177" fontId="0" fillId="0" borderId="0" xfId="0" applyNumberFormat="1" applyBorder="1"/>
    <xf numFmtId="177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workbookViewId="0">
      <selection activeCell="L5" sqref="L5"/>
    </sheetView>
  </sheetViews>
  <sheetFormatPr defaultRowHeight="13.5" x14ac:dyDescent="0.15"/>
  <cols>
    <col min="1" max="1" width="7.75" customWidth="1"/>
    <col min="2" max="2" width="7.5" customWidth="1"/>
    <col min="3" max="3" width="26.5" customWidth="1"/>
    <col min="4" max="4" width="12.625" customWidth="1"/>
    <col min="5" max="5" width="11.25" customWidth="1"/>
    <col min="6" max="6" width="9" hidden="1" customWidth="1"/>
    <col min="7" max="7" width="9.125" style="10" customWidth="1"/>
    <col min="8" max="8" width="7.5" customWidth="1"/>
    <col min="9" max="9" width="7.875" customWidth="1"/>
    <col min="10" max="10" width="8.125" customWidth="1"/>
    <col min="11" max="11" width="8.375" customWidth="1"/>
    <col min="12" max="12" width="8.25" customWidth="1"/>
    <col min="13" max="13" width="7.625" customWidth="1"/>
    <col min="14" max="14" width="6.875" customWidth="1"/>
    <col min="15" max="15" width="5.75" style="7" customWidth="1"/>
  </cols>
  <sheetData>
    <row r="1" spans="1:20" ht="59.25" customHeight="1" x14ac:dyDescent="0.15">
      <c r="A1" s="11" t="s">
        <v>65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20" ht="34.5" customHeight="1" x14ac:dyDescent="0.15">
      <c r="A2" s="1" t="s">
        <v>45</v>
      </c>
      <c r="B2" s="1" t="s">
        <v>46</v>
      </c>
      <c r="C2" s="2" t="s">
        <v>47</v>
      </c>
      <c r="D2" s="2" t="s">
        <v>48</v>
      </c>
      <c r="E2" s="2" t="s">
        <v>49</v>
      </c>
      <c r="F2" s="2" t="s">
        <v>50</v>
      </c>
      <c r="G2" s="6" t="s">
        <v>55</v>
      </c>
      <c r="H2" s="2" t="s">
        <v>59</v>
      </c>
      <c r="I2" s="3" t="s">
        <v>54</v>
      </c>
      <c r="J2" s="3" t="s">
        <v>60</v>
      </c>
      <c r="K2" s="2" t="s">
        <v>56</v>
      </c>
      <c r="L2" s="2" t="s">
        <v>61</v>
      </c>
      <c r="M2" s="2" t="s">
        <v>62</v>
      </c>
      <c r="N2" s="2" t="s">
        <v>63</v>
      </c>
      <c r="O2" s="5" t="s">
        <v>57</v>
      </c>
      <c r="P2" s="5" t="s">
        <v>58</v>
      </c>
      <c r="Q2" s="9"/>
    </row>
    <row r="3" spans="1:20" ht="26.1" customHeight="1" x14ac:dyDescent="0.15">
      <c r="A3" s="4" t="s">
        <v>2</v>
      </c>
      <c r="B3" s="4" t="s">
        <v>3</v>
      </c>
      <c r="C3" s="4" t="s">
        <v>0</v>
      </c>
      <c r="D3" s="4" t="s">
        <v>1</v>
      </c>
      <c r="E3" s="4" t="s">
        <v>4</v>
      </c>
      <c r="F3" s="4">
        <v>103</v>
      </c>
      <c r="G3" s="6">
        <v>68.666666666666671</v>
      </c>
      <c r="H3" s="6">
        <f t="shared" ref="H3:H11" si="0">G3*0.3</f>
        <v>20.6</v>
      </c>
      <c r="I3" s="6">
        <v>80</v>
      </c>
      <c r="J3" s="6">
        <f t="shared" ref="J3:J11" si="1">I3*0.4</f>
        <v>32</v>
      </c>
      <c r="K3" s="6">
        <f t="shared" ref="K3:K11" si="2">H3+J3</f>
        <v>52.6</v>
      </c>
      <c r="L3" s="6">
        <v>87.4</v>
      </c>
      <c r="M3" s="6">
        <f t="shared" ref="M3:M11" si="3">L3*0.3</f>
        <v>26.220000000000002</v>
      </c>
      <c r="N3" s="6">
        <f t="shared" ref="N3:N11" si="4">K3+M3</f>
        <v>78.820000000000007</v>
      </c>
      <c r="O3" s="8">
        <v>1</v>
      </c>
      <c r="P3" s="14" t="s">
        <v>64</v>
      </c>
      <c r="Q3" s="12"/>
      <c r="R3" s="13"/>
      <c r="T3" s="13"/>
    </row>
    <row r="4" spans="1:20" ht="26.1" customHeight="1" x14ac:dyDescent="0.15">
      <c r="A4" s="4" t="s">
        <v>8</v>
      </c>
      <c r="B4" s="4" t="s">
        <v>9</v>
      </c>
      <c r="C4" s="4" t="s">
        <v>0</v>
      </c>
      <c r="D4" s="4" t="s">
        <v>1</v>
      </c>
      <c r="E4" s="4" t="s">
        <v>10</v>
      </c>
      <c r="F4" s="4">
        <v>99</v>
      </c>
      <c r="G4" s="6">
        <v>66</v>
      </c>
      <c r="H4" s="6">
        <f t="shared" si="0"/>
        <v>19.8</v>
      </c>
      <c r="I4" s="6">
        <v>79</v>
      </c>
      <c r="J4" s="6">
        <f t="shared" si="1"/>
        <v>31.6</v>
      </c>
      <c r="K4" s="6">
        <f t="shared" si="2"/>
        <v>51.400000000000006</v>
      </c>
      <c r="L4" s="6">
        <v>74.8</v>
      </c>
      <c r="M4" s="6">
        <f t="shared" si="3"/>
        <v>22.439999999999998</v>
      </c>
      <c r="N4" s="6">
        <f t="shared" si="4"/>
        <v>73.84</v>
      </c>
      <c r="O4" s="8">
        <v>2</v>
      </c>
      <c r="P4" s="15" t="s">
        <v>64</v>
      </c>
      <c r="Q4" s="12"/>
      <c r="R4" s="13"/>
      <c r="T4" s="13"/>
    </row>
    <row r="5" spans="1:20" ht="26.1" customHeight="1" x14ac:dyDescent="0.15">
      <c r="A5" s="4" t="s">
        <v>5</v>
      </c>
      <c r="B5" s="4" t="s">
        <v>6</v>
      </c>
      <c r="C5" s="4" t="s">
        <v>0</v>
      </c>
      <c r="D5" s="4" t="s">
        <v>1</v>
      </c>
      <c r="E5" s="4" t="s">
        <v>7</v>
      </c>
      <c r="F5" s="4">
        <v>100.5</v>
      </c>
      <c r="G5" s="6">
        <v>67</v>
      </c>
      <c r="H5" s="6">
        <f t="shared" si="0"/>
        <v>20.099999999999998</v>
      </c>
      <c r="I5" s="6">
        <v>72</v>
      </c>
      <c r="J5" s="6">
        <f t="shared" si="1"/>
        <v>28.8</v>
      </c>
      <c r="K5" s="6">
        <f t="shared" si="2"/>
        <v>48.9</v>
      </c>
      <c r="L5" s="6">
        <v>81.599999999999994</v>
      </c>
      <c r="M5" s="6">
        <f t="shared" si="3"/>
        <v>24.479999999999997</v>
      </c>
      <c r="N5" s="6">
        <f t="shared" si="4"/>
        <v>73.38</v>
      </c>
      <c r="O5" s="8">
        <v>3</v>
      </c>
      <c r="P5" s="15" t="s">
        <v>64</v>
      </c>
      <c r="Q5" s="12"/>
      <c r="R5" s="13"/>
      <c r="T5" s="13"/>
    </row>
    <row r="6" spans="1:20" ht="26.1" customHeight="1" x14ac:dyDescent="0.15">
      <c r="A6" s="4" t="s">
        <v>20</v>
      </c>
      <c r="B6" s="4" t="s">
        <v>21</v>
      </c>
      <c r="C6" s="4" t="s">
        <v>0</v>
      </c>
      <c r="D6" s="4" t="s">
        <v>1</v>
      </c>
      <c r="E6" s="4" t="s">
        <v>22</v>
      </c>
      <c r="F6" s="4">
        <v>88</v>
      </c>
      <c r="G6" s="6">
        <v>58.666666666666664</v>
      </c>
      <c r="H6" s="6">
        <f t="shared" si="0"/>
        <v>17.599999999999998</v>
      </c>
      <c r="I6" s="6">
        <v>73</v>
      </c>
      <c r="J6" s="6">
        <f t="shared" si="1"/>
        <v>29.200000000000003</v>
      </c>
      <c r="K6" s="6">
        <f t="shared" si="2"/>
        <v>46.8</v>
      </c>
      <c r="L6" s="6">
        <v>86.4</v>
      </c>
      <c r="M6" s="6">
        <f t="shared" si="3"/>
        <v>25.92</v>
      </c>
      <c r="N6" s="6">
        <f t="shared" si="4"/>
        <v>72.72</v>
      </c>
      <c r="O6" s="8">
        <v>4</v>
      </c>
      <c r="P6" s="15"/>
      <c r="Q6" s="12"/>
      <c r="R6" s="13"/>
      <c r="T6" s="13"/>
    </row>
    <row r="7" spans="1:20" ht="26.1" customHeight="1" x14ac:dyDescent="0.15">
      <c r="A7" s="4" t="s">
        <v>14</v>
      </c>
      <c r="B7" s="4" t="s">
        <v>15</v>
      </c>
      <c r="C7" s="4" t="s">
        <v>0</v>
      </c>
      <c r="D7" s="4" t="s">
        <v>1</v>
      </c>
      <c r="E7" s="4" t="s">
        <v>16</v>
      </c>
      <c r="F7" s="4">
        <v>90.5</v>
      </c>
      <c r="G7" s="6">
        <v>60.333333333333336</v>
      </c>
      <c r="H7" s="6">
        <f t="shared" si="0"/>
        <v>18.100000000000001</v>
      </c>
      <c r="I7" s="6">
        <v>66</v>
      </c>
      <c r="J7" s="6">
        <f t="shared" si="1"/>
        <v>26.400000000000002</v>
      </c>
      <c r="K7" s="6">
        <f t="shared" si="2"/>
        <v>44.5</v>
      </c>
      <c r="L7" s="6">
        <v>79.5</v>
      </c>
      <c r="M7" s="6">
        <f t="shared" si="3"/>
        <v>23.849999999999998</v>
      </c>
      <c r="N7" s="6">
        <f t="shared" si="4"/>
        <v>68.349999999999994</v>
      </c>
      <c r="O7" s="8">
        <v>5</v>
      </c>
      <c r="P7" s="15"/>
      <c r="Q7" s="12"/>
      <c r="R7" s="13"/>
      <c r="T7" s="13"/>
    </row>
    <row r="8" spans="1:20" ht="26.1" customHeight="1" x14ac:dyDescent="0.15">
      <c r="A8" s="4" t="s">
        <v>11</v>
      </c>
      <c r="B8" s="4" t="s">
        <v>12</v>
      </c>
      <c r="C8" s="4" t="s">
        <v>0</v>
      </c>
      <c r="D8" s="4" t="s">
        <v>1</v>
      </c>
      <c r="E8" s="4" t="s">
        <v>13</v>
      </c>
      <c r="F8" s="4">
        <v>94</v>
      </c>
      <c r="G8" s="6">
        <v>62.666666666666671</v>
      </c>
      <c r="H8" s="6">
        <f t="shared" si="0"/>
        <v>18.8</v>
      </c>
      <c r="I8" s="6">
        <v>62</v>
      </c>
      <c r="J8" s="6">
        <f t="shared" si="1"/>
        <v>24.8</v>
      </c>
      <c r="K8" s="6">
        <f t="shared" si="2"/>
        <v>43.6</v>
      </c>
      <c r="L8" s="6">
        <v>80.400000000000006</v>
      </c>
      <c r="M8" s="6">
        <f t="shared" si="3"/>
        <v>24.12</v>
      </c>
      <c r="N8" s="6">
        <f t="shared" si="4"/>
        <v>67.72</v>
      </c>
      <c r="O8" s="8">
        <v>6</v>
      </c>
      <c r="P8" s="15"/>
      <c r="Q8" s="12"/>
      <c r="R8" s="13"/>
      <c r="T8" s="13"/>
    </row>
    <row r="9" spans="1:20" ht="26.1" customHeight="1" x14ac:dyDescent="0.15">
      <c r="A9" s="4" t="s">
        <v>23</v>
      </c>
      <c r="B9" s="4" t="s">
        <v>24</v>
      </c>
      <c r="C9" s="4" t="s">
        <v>0</v>
      </c>
      <c r="D9" s="4" t="s">
        <v>1</v>
      </c>
      <c r="E9" s="4" t="s">
        <v>25</v>
      </c>
      <c r="F9" s="4">
        <v>87.5</v>
      </c>
      <c r="G9" s="6">
        <v>58.333333333333336</v>
      </c>
      <c r="H9" s="6">
        <f t="shared" si="0"/>
        <v>17.5</v>
      </c>
      <c r="I9" s="6">
        <v>67</v>
      </c>
      <c r="J9" s="6">
        <f t="shared" si="1"/>
        <v>26.8</v>
      </c>
      <c r="K9" s="6">
        <f t="shared" si="2"/>
        <v>44.3</v>
      </c>
      <c r="L9" s="6">
        <v>77</v>
      </c>
      <c r="M9" s="6">
        <f t="shared" si="3"/>
        <v>23.099999999999998</v>
      </c>
      <c r="N9" s="6">
        <f t="shared" si="4"/>
        <v>67.399999999999991</v>
      </c>
      <c r="O9" s="8">
        <v>7</v>
      </c>
      <c r="P9" s="15"/>
      <c r="Q9" s="12"/>
      <c r="R9" s="13"/>
      <c r="T9" s="13"/>
    </row>
    <row r="10" spans="1:20" ht="26.1" customHeight="1" x14ac:dyDescent="0.15">
      <c r="A10" s="4" t="s">
        <v>51</v>
      </c>
      <c r="B10" s="4" t="s">
        <v>52</v>
      </c>
      <c r="C10" s="4" t="s">
        <v>0</v>
      </c>
      <c r="D10" s="4" t="s">
        <v>1</v>
      </c>
      <c r="E10" s="4" t="s">
        <v>53</v>
      </c>
      <c r="F10" s="4">
        <v>81.5</v>
      </c>
      <c r="G10" s="6">
        <v>54.333333333333336</v>
      </c>
      <c r="H10" s="6">
        <f t="shared" si="0"/>
        <v>16.3</v>
      </c>
      <c r="I10" s="6">
        <v>65</v>
      </c>
      <c r="J10" s="6">
        <f t="shared" si="1"/>
        <v>26</v>
      </c>
      <c r="K10" s="6">
        <f t="shared" si="2"/>
        <v>42.3</v>
      </c>
      <c r="L10" s="6">
        <v>82.2</v>
      </c>
      <c r="M10" s="6">
        <f t="shared" si="3"/>
        <v>24.66</v>
      </c>
      <c r="N10" s="6">
        <f t="shared" si="4"/>
        <v>66.959999999999994</v>
      </c>
      <c r="O10" s="8">
        <v>8</v>
      </c>
      <c r="P10" s="15"/>
      <c r="Q10" s="12"/>
      <c r="R10" s="13"/>
      <c r="T10" s="13"/>
    </row>
    <row r="11" spans="1:20" ht="26.1" customHeight="1" x14ac:dyDescent="0.15">
      <c r="A11" s="4" t="s">
        <v>17</v>
      </c>
      <c r="B11" s="4" t="s">
        <v>18</v>
      </c>
      <c r="C11" s="4" t="s">
        <v>0</v>
      </c>
      <c r="D11" s="4" t="s">
        <v>1</v>
      </c>
      <c r="E11" s="4" t="s">
        <v>19</v>
      </c>
      <c r="F11" s="4">
        <v>89</v>
      </c>
      <c r="G11" s="6">
        <v>59.333333333333336</v>
      </c>
      <c r="H11" s="6">
        <f t="shared" si="0"/>
        <v>17.8</v>
      </c>
      <c r="I11" s="6">
        <v>60</v>
      </c>
      <c r="J11" s="6">
        <f t="shared" si="1"/>
        <v>24</v>
      </c>
      <c r="K11" s="6">
        <f t="shared" si="2"/>
        <v>41.8</v>
      </c>
      <c r="L11" s="6">
        <v>78.8</v>
      </c>
      <c r="M11" s="6">
        <f t="shared" si="3"/>
        <v>23.639999999999997</v>
      </c>
      <c r="N11" s="6">
        <f t="shared" si="4"/>
        <v>65.44</v>
      </c>
      <c r="O11" s="8">
        <v>9</v>
      </c>
      <c r="P11" s="15"/>
      <c r="Q11" s="12"/>
      <c r="R11" s="13"/>
      <c r="T11" s="13"/>
    </row>
    <row r="12" spans="1:20" ht="26.1" customHeight="1" x14ac:dyDescent="0.15">
      <c r="A12" s="4" t="s">
        <v>37</v>
      </c>
      <c r="B12" s="4" t="s">
        <v>38</v>
      </c>
      <c r="C12" s="4" t="s">
        <v>0</v>
      </c>
      <c r="D12" s="4" t="s">
        <v>27</v>
      </c>
      <c r="E12" s="4" t="s">
        <v>39</v>
      </c>
      <c r="F12" s="4">
        <v>88.5</v>
      </c>
      <c r="G12" s="6">
        <v>59</v>
      </c>
      <c r="H12" s="6">
        <f t="shared" ref="H12:H17" si="5">G12*0.3</f>
        <v>17.7</v>
      </c>
      <c r="I12" s="6">
        <v>77.5</v>
      </c>
      <c r="J12" s="6">
        <f t="shared" ref="J12:J17" si="6">I12*0.4</f>
        <v>31</v>
      </c>
      <c r="K12" s="6">
        <f t="shared" ref="K12:K17" si="7">H12+J12</f>
        <v>48.7</v>
      </c>
      <c r="L12" s="6">
        <v>84.6</v>
      </c>
      <c r="M12" s="6">
        <f t="shared" ref="M12:M17" si="8">L12*0.3</f>
        <v>25.38</v>
      </c>
      <c r="N12" s="6">
        <f t="shared" ref="N12:N17" si="9">K12+M12</f>
        <v>74.08</v>
      </c>
      <c r="O12" s="8">
        <v>1</v>
      </c>
      <c r="P12" s="15" t="s">
        <v>64</v>
      </c>
      <c r="Q12" s="12"/>
      <c r="R12" s="13"/>
      <c r="T12" s="13"/>
    </row>
    <row r="13" spans="1:20" ht="26.1" customHeight="1" x14ac:dyDescent="0.15">
      <c r="A13" s="4" t="s">
        <v>28</v>
      </c>
      <c r="B13" s="4" t="s">
        <v>29</v>
      </c>
      <c r="C13" s="4" t="s">
        <v>0</v>
      </c>
      <c r="D13" s="4" t="s">
        <v>27</v>
      </c>
      <c r="E13" s="4" t="s">
        <v>30</v>
      </c>
      <c r="F13" s="4">
        <v>95.5</v>
      </c>
      <c r="G13" s="6">
        <v>63.666666666666671</v>
      </c>
      <c r="H13" s="6">
        <f t="shared" si="5"/>
        <v>19.100000000000001</v>
      </c>
      <c r="I13" s="6">
        <v>70.5</v>
      </c>
      <c r="J13" s="6">
        <f t="shared" si="6"/>
        <v>28.200000000000003</v>
      </c>
      <c r="K13" s="6">
        <f t="shared" si="7"/>
        <v>47.300000000000004</v>
      </c>
      <c r="L13" s="6">
        <v>86.6</v>
      </c>
      <c r="M13" s="6">
        <f t="shared" si="8"/>
        <v>25.979999999999997</v>
      </c>
      <c r="N13" s="6">
        <f t="shared" si="9"/>
        <v>73.28</v>
      </c>
      <c r="O13" s="8">
        <v>2</v>
      </c>
      <c r="P13" s="15" t="s">
        <v>64</v>
      </c>
      <c r="Q13" s="12"/>
      <c r="R13" s="13"/>
      <c r="T13" s="13"/>
    </row>
    <row r="14" spans="1:20" ht="26.1" customHeight="1" x14ac:dyDescent="0.15">
      <c r="A14" s="4" t="s">
        <v>31</v>
      </c>
      <c r="B14" s="4" t="s">
        <v>32</v>
      </c>
      <c r="C14" s="4" t="s">
        <v>0</v>
      </c>
      <c r="D14" s="4" t="s">
        <v>27</v>
      </c>
      <c r="E14" s="4" t="s">
        <v>33</v>
      </c>
      <c r="F14" s="4">
        <v>94.5</v>
      </c>
      <c r="G14" s="6">
        <v>63</v>
      </c>
      <c r="H14" s="6">
        <f t="shared" si="5"/>
        <v>18.899999999999999</v>
      </c>
      <c r="I14" s="6">
        <v>73.5</v>
      </c>
      <c r="J14" s="6">
        <f t="shared" si="6"/>
        <v>29.400000000000002</v>
      </c>
      <c r="K14" s="6">
        <f t="shared" si="7"/>
        <v>48.3</v>
      </c>
      <c r="L14" s="6">
        <v>81.599999999999994</v>
      </c>
      <c r="M14" s="6">
        <f t="shared" si="8"/>
        <v>24.479999999999997</v>
      </c>
      <c r="N14" s="6">
        <f t="shared" si="9"/>
        <v>72.78</v>
      </c>
      <c r="O14" s="8">
        <v>3</v>
      </c>
      <c r="P14" s="15"/>
      <c r="Q14" s="12"/>
      <c r="R14" s="13"/>
      <c r="T14" s="13"/>
    </row>
    <row r="15" spans="1:20" ht="26.1" customHeight="1" x14ac:dyDescent="0.15">
      <c r="A15" s="4" t="s">
        <v>42</v>
      </c>
      <c r="B15" s="4" t="s">
        <v>43</v>
      </c>
      <c r="C15" s="4" t="s">
        <v>0</v>
      </c>
      <c r="D15" s="4" t="s">
        <v>27</v>
      </c>
      <c r="E15" s="4" t="s">
        <v>44</v>
      </c>
      <c r="F15" s="4">
        <v>82.5</v>
      </c>
      <c r="G15" s="6">
        <v>55</v>
      </c>
      <c r="H15" s="6">
        <f t="shared" si="5"/>
        <v>16.5</v>
      </c>
      <c r="I15" s="6">
        <v>69.5</v>
      </c>
      <c r="J15" s="6">
        <f t="shared" si="6"/>
        <v>27.8</v>
      </c>
      <c r="K15" s="6">
        <f t="shared" si="7"/>
        <v>44.3</v>
      </c>
      <c r="L15" s="6">
        <v>88.2</v>
      </c>
      <c r="M15" s="6">
        <f t="shared" si="8"/>
        <v>26.46</v>
      </c>
      <c r="N15" s="6">
        <f t="shared" si="9"/>
        <v>70.759999999999991</v>
      </c>
      <c r="O15" s="8">
        <v>4</v>
      </c>
      <c r="P15" s="15"/>
      <c r="Q15" s="12"/>
      <c r="R15" s="13"/>
      <c r="T15" s="13"/>
    </row>
    <row r="16" spans="1:20" ht="26.1" customHeight="1" x14ac:dyDescent="0.15">
      <c r="A16" s="4" t="s">
        <v>40</v>
      </c>
      <c r="B16" s="4" t="s">
        <v>26</v>
      </c>
      <c r="C16" s="4" t="s">
        <v>0</v>
      </c>
      <c r="D16" s="4" t="s">
        <v>27</v>
      </c>
      <c r="E16" s="4" t="s">
        <v>41</v>
      </c>
      <c r="F16" s="4">
        <v>86</v>
      </c>
      <c r="G16" s="6">
        <v>57.333333333333336</v>
      </c>
      <c r="H16" s="6">
        <f t="shared" si="5"/>
        <v>17.2</v>
      </c>
      <c r="I16" s="6">
        <v>66</v>
      </c>
      <c r="J16" s="6">
        <f t="shared" si="6"/>
        <v>26.400000000000002</v>
      </c>
      <c r="K16" s="6">
        <f t="shared" si="7"/>
        <v>43.6</v>
      </c>
      <c r="L16" s="6">
        <v>83.4</v>
      </c>
      <c r="M16" s="6">
        <f t="shared" si="8"/>
        <v>25.02</v>
      </c>
      <c r="N16" s="6">
        <f t="shared" si="9"/>
        <v>68.62</v>
      </c>
      <c r="O16" s="8">
        <v>5</v>
      </c>
      <c r="P16" s="15"/>
      <c r="Q16" s="12"/>
      <c r="R16" s="13"/>
      <c r="T16" s="13"/>
    </row>
    <row r="17" spans="1:20" ht="26.1" customHeight="1" x14ac:dyDescent="0.15">
      <c r="A17" s="4" t="s">
        <v>34</v>
      </c>
      <c r="B17" s="4" t="s">
        <v>35</v>
      </c>
      <c r="C17" s="4" t="s">
        <v>0</v>
      </c>
      <c r="D17" s="4" t="s">
        <v>27</v>
      </c>
      <c r="E17" s="4" t="s">
        <v>36</v>
      </c>
      <c r="F17" s="4">
        <v>89.5</v>
      </c>
      <c r="G17" s="6">
        <v>59.666666666666671</v>
      </c>
      <c r="H17" s="6">
        <f t="shared" si="5"/>
        <v>17.900000000000002</v>
      </c>
      <c r="I17" s="6">
        <v>66.5</v>
      </c>
      <c r="J17" s="6">
        <f t="shared" si="6"/>
        <v>26.6</v>
      </c>
      <c r="K17" s="6">
        <f t="shared" si="7"/>
        <v>44.5</v>
      </c>
      <c r="L17" s="6">
        <v>75</v>
      </c>
      <c r="M17" s="6">
        <f t="shared" si="8"/>
        <v>22.5</v>
      </c>
      <c r="N17" s="6">
        <f t="shared" si="9"/>
        <v>67</v>
      </c>
      <c r="O17" s="8">
        <v>6</v>
      </c>
      <c r="P17" s="15"/>
      <c r="Q17" s="12"/>
      <c r="R17" s="13"/>
      <c r="T17" s="13"/>
    </row>
    <row r="18" spans="1:20" x14ac:dyDescent="0.15">
      <c r="Q18" s="13"/>
      <c r="R18" s="13"/>
    </row>
  </sheetData>
  <sortState ref="A14:P19">
    <sortCondition descending="1" ref="N14:N19"/>
  </sortState>
  <phoneticPr fontId="1" type="noConversion"/>
  <pageMargins left="0.24" right="0.16" top="0.75" bottom="0.28000000000000003" header="0.2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2017-08-14T07:24:00Z</dcterms:modified>
</cp:coreProperties>
</file>