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95" windowHeight="7950"/>
  </bookViews>
  <sheets>
    <sheet name="总成绩汇总表" sheetId="5" r:id="rId1"/>
  </sheets>
  <definedNames>
    <definedName name="_xlnm._FilterDatabase" localSheetId="0" hidden="1">总成绩汇总表!$2:$130</definedName>
    <definedName name="_xlnm.Print_Titles" localSheetId="0">总成绩汇总表!$1:$2</definedName>
  </definedNames>
  <calcPr calcId="144525" concurrentCalc="0"/>
</workbook>
</file>

<file path=xl/sharedStrings.xml><?xml version="1.0" encoding="utf-8"?>
<sst xmlns="http://schemas.openxmlformats.org/spreadsheetml/2006/main" count="183">
  <si>
    <t>附件1：       江口县2017年公开招聘事业单位工作人员考试总成绩汇总表</t>
  </si>
  <si>
    <t>序号</t>
  </si>
  <si>
    <t>姓名</t>
  </si>
  <si>
    <t>性别</t>
  </si>
  <si>
    <t>报考单位及代码</t>
  </si>
  <si>
    <t>报考职位及代码</t>
  </si>
  <si>
    <t>笔试成绩</t>
  </si>
  <si>
    <t>百分制折算后笔试成绩</t>
  </si>
  <si>
    <t>百分制折算后笔试成绩×60%</t>
  </si>
  <si>
    <t>面试成绩</t>
  </si>
  <si>
    <t>面试成绩×40%</t>
  </si>
  <si>
    <t>总成绩</t>
  </si>
  <si>
    <t>总成绩排名</t>
  </si>
  <si>
    <t>备注</t>
  </si>
  <si>
    <t>陈莲</t>
  </si>
  <si>
    <t>女</t>
  </si>
  <si>
    <t>101江口县直及乡镇幼儿园</t>
  </si>
  <si>
    <t>01幼儿教师</t>
  </si>
  <si>
    <t>何诗韵</t>
  </si>
  <si>
    <t>黄婷</t>
  </si>
  <si>
    <t>江丽</t>
  </si>
  <si>
    <t>李瑞琪</t>
  </si>
  <si>
    <t>李燕利</t>
  </si>
  <si>
    <t>刘运</t>
  </si>
  <si>
    <t>项胜杰</t>
  </si>
  <si>
    <t>杨洁玲</t>
  </si>
  <si>
    <t>杨颖</t>
  </si>
  <si>
    <t>易禹岑</t>
  </si>
  <si>
    <t>张梦竹</t>
  </si>
  <si>
    <t>黄芮</t>
  </si>
  <si>
    <t>102江口县非公有制企业和社会组织工作委员会</t>
  </si>
  <si>
    <t>01工作人员</t>
  </si>
  <si>
    <t>杨芳</t>
  </si>
  <si>
    <t>毛志武</t>
  </si>
  <si>
    <t>男</t>
  </si>
  <si>
    <t>缺考</t>
  </si>
  <si>
    <t>郭亚琪</t>
  </si>
  <si>
    <t>103江口县政务信息管理局</t>
  </si>
  <si>
    <t>李文芳</t>
  </si>
  <si>
    <t>雷强</t>
  </si>
  <si>
    <t>周应勇</t>
  </si>
  <si>
    <t>姚政洋</t>
  </si>
  <si>
    <t>周希男</t>
  </si>
  <si>
    <t>龙盈吉</t>
  </si>
  <si>
    <t>104江口县保密技术检查中心</t>
  </si>
  <si>
    <t>罗贤兵</t>
  </si>
  <si>
    <t>杨莎</t>
  </si>
  <si>
    <t>田夏季</t>
  </si>
  <si>
    <t>105江口县非税收入管理局</t>
  </si>
  <si>
    <t>杨琴</t>
  </si>
  <si>
    <t>石忠厅</t>
  </si>
  <si>
    <t>李青</t>
  </si>
  <si>
    <t>106江口县乡镇财政分局</t>
  </si>
  <si>
    <t>彭妍</t>
  </si>
  <si>
    <t>代严</t>
  </si>
  <si>
    <t>解舒泉</t>
  </si>
  <si>
    <t>曾显智</t>
  </si>
  <si>
    <t>郑慧欣</t>
  </si>
  <si>
    <t>汪洋</t>
  </si>
  <si>
    <t>张安琪</t>
  </si>
  <si>
    <t>杨慧</t>
  </si>
  <si>
    <t>张亚忠</t>
  </si>
  <si>
    <t>周瑜</t>
  </si>
  <si>
    <t>张裕松</t>
  </si>
  <si>
    <t>邬玉涵</t>
  </si>
  <si>
    <t>107江口县卫生和计划生育信息中心</t>
  </si>
  <si>
    <t>杨佳慧</t>
  </si>
  <si>
    <t>谭恒</t>
  </si>
  <si>
    <t>杨启云</t>
  </si>
  <si>
    <t>108江口县种苗站</t>
  </si>
  <si>
    <t>陈世民</t>
  </si>
  <si>
    <t>杨清</t>
  </si>
  <si>
    <t>刘前明</t>
  </si>
  <si>
    <t>109江口县客商投诉服务中心</t>
  </si>
  <si>
    <t>杨玲</t>
  </si>
  <si>
    <t>张丽萍</t>
  </si>
  <si>
    <t>刘燕军</t>
  </si>
  <si>
    <t>110江口县价格认证中心</t>
  </si>
  <si>
    <t>凡武</t>
  </si>
  <si>
    <t>张黔州</t>
  </si>
  <si>
    <t>万丽芹</t>
  </si>
  <si>
    <t>111江口县文化馆</t>
  </si>
  <si>
    <t>吴洁</t>
  </si>
  <si>
    <t>李松松</t>
  </si>
  <si>
    <t>严振</t>
  </si>
  <si>
    <t>112江口县农业科技教育信息站</t>
  </si>
  <si>
    <t>李碧嘉</t>
  </si>
  <si>
    <t>田锋</t>
  </si>
  <si>
    <t>罗文潜</t>
  </si>
  <si>
    <t>张靖宜</t>
  </si>
  <si>
    <t>113江口县茶叶局</t>
  </si>
  <si>
    <t>姚令</t>
  </si>
  <si>
    <t>谭竹艳</t>
  </si>
  <si>
    <t>向文韬</t>
  </si>
  <si>
    <t>114江口县国土资源技术信息中心</t>
  </si>
  <si>
    <t>陈登</t>
  </si>
  <si>
    <t>刘森</t>
  </si>
  <si>
    <t>田珊</t>
  </si>
  <si>
    <t>115江口县乡镇国土资源所</t>
  </si>
  <si>
    <t>黄联杰</t>
  </si>
  <si>
    <t>黄艳华</t>
  </si>
  <si>
    <t>龙俊杰</t>
  </si>
  <si>
    <t>张卜仁</t>
  </si>
  <si>
    <t>杨海</t>
  </si>
  <si>
    <t>谭海林</t>
  </si>
  <si>
    <t>杨诗雪</t>
  </si>
  <si>
    <t>程杨虹</t>
  </si>
  <si>
    <t>吴景星</t>
  </si>
  <si>
    <t>王芾驰</t>
  </si>
  <si>
    <t>李豪</t>
  </si>
  <si>
    <t>陈炯炯</t>
  </si>
  <si>
    <t>116江口县鱼粮水库办公室</t>
  </si>
  <si>
    <t>张发明</t>
  </si>
  <si>
    <t>谭浪</t>
  </si>
  <si>
    <t>王周铭</t>
  </si>
  <si>
    <t>02工作人员</t>
  </si>
  <si>
    <t>张延亮</t>
  </si>
  <si>
    <t>赵海艳</t>
  </si>
  <si>
    <t>艾玲</t>
  </si>
  <si>
    <t>117江口县河道管理所</t>
  </si>
  <si>
    <t>黄嘉森</t>
  </si>
  <si>
    <t>杨丽华</t>
  </si>
  <si>
    <t>宋润武</t>
  </si>
  <si>
    <t>118江口县气象防灾减灾中心</t>
  </si>
  <si>
    <t>王植</t>
  </si>
  <si>
    <t>白岚</t>
  </si>
  <si>
    <t>张婷</t>
  </si>
  <si>
    <t>119江口县双江街道社会事务部</t>
  </si>
  <si>
    <t>胡容</t>
  </si>
  <si>
    <t>李黎</t>
  </si>
  <si>
    <t>王浩</t>
  </si>
  <si>
    <t>黄超</t>
  </si>
  <si>
    <t>龚大波</t>
  </si>
  <si>
    <t>120江口县怒溪镇水务站</t>
  </si>
  <si>
    <t>金晖</t>
  </si>
  <si>
    <t>杨坤</t>
  </si>
  <si>
    <t>文丫红</t>
  </si>
  <si>
    <t>121江口县怒溪镇社会工作服务中心</t>
  </si>
  <si>
    <t>黄明英</t>
  </si>
  <si>
    <t>李江永</t>
  </si>
  <si>
    <t>李丽梅</t>
  </si>
  <si>
    <t>122江口县怒溪镇食品药品监督管理站</t>
  </si>
  <si>
    <t>王艳</t>
  </si>
  <si>
    <t>杨艳</t>
  </si>
  <si>
    <t>彭屿舒</t>
  </si>
  <si>
    <t>123江口县桃映镇社会工作服务中心</t>
  </si>
  <si>
    <t>吴浪</t>
  </si>
  <si>
    <t>杨雪良</t>
  </si>
  <si>
    <t>刘洋</t>
  </si>
  <si>
    <t>124江口县桃映镇食品药品监督管理站</t>
  </si>
  <si>
    <t>敖超</t>
  </si>
  <si>
    <t>125江口县坝盘镇林业环保站</t>
  </si>
  <si>
    <t>张智岚</t>
  </si>
  <si>
    <t>126江口县坝盘镇安全生产监督管理站</t>
  </si>
  <si>
    <t>喻翔</t>
  </si>
  <si>
    <t>谌宗保</t>
  </si>
  <si>
    <t>陈泓钢</t>
  </si>
  <si>
    <t>127江口县坝盘镇社会工作服务中心</t>
  </si>
  <si>
    <t>黄延</t>
  </si>
  <si>
    <t>周洁</t>
  </si>
  <si>
    <t>杨发洪</t>
  </si>
  <si>
    <t>128江口县坝盘镇农业服务中心</t>
  </si>
  <si>
    <t>2</t>
  </si>
  <si>
    <t>杨文广</t>
  </si>
  <si>
    <t>1</t>
  </si>
  <si>
    <t>谢莲芳</t>
  </si>
  <si>
    <t>3</t>
  </si>
  <si>
    <t>杨力</t>
  </si>
  <si>
    <t>129江口县民和镇安全生产监督管理站</t>
  </si>
  <si>
    <t>金雪敏</t>
  </si>
  <si>
    <t>李洪应</t>
  </si>
  <si>
    <t>周韦</t>
  </si>
  <si>
    <t>130江口县民和镇社会工作服务中心</t>
  </si>
  <si>
    <t>覃庆</t>
  </si>
  <si>
    <t>曾雪</t>
  </si>
  <si>
    <t>姚桧萍</t>
  </si>
  <si>
    <t>131江口县太平镇科技宣教文化信息服务中心</t>
  </si>
  <si>
    <t>贺浩</t>
  </si>
  <si>
    <t>杨晶晶</t>
  </si>
  <si>
    <t>李俊</t>
  </si>
  <si>
    <t>132江口县太平镇村镇规划建设和环境保护管理站</t>
  </si>
  <si>
    <t>晏铖埻</t>
  </si>
  <si>
    <t>田湘黔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</si>
</sst>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20"/>
      <color theme="1"/>
      <name val="宋体"/>
      <charset val="134"/>
      <scheme val="minor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0" fillId="18" borderId="7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30"/>
  <sheetViews>
    <sheetView tabSelected="1" workbookViewId="0">
      <selection activeCell="A1" sqref="A1:M1"/>
    </sheetView>
  </sheetViews>
  <sheetFormatPr defaultColWidth="9" defaultRowHeight="13.5"/>
  <cols>
    <col min="1" max="1" width="4.5" customWidth="1"/>
    <col min="3" max="3" width="4.25" customWidth="1"/>
    <col min="4" max="4" width="47.75" customWidth="1"/>
    <col min="5" max="5" width="12.375" customWidth="1"/>
    <col min="6" max="7" width="9.5" style="3" customWidth="1"/>
    <col min="8" max="8" width="10.25" style="3" customWidth="1"/>
    <col min="9" max="9" width="7" style="1" customWidth="1"/>
    <col min="10" max="10" width="8.875" style="1" customWidth="1"/>
    <col min="11" max="11" width="8.125" style="1" customWidth="1"/>
    <col min="12" max="12" width="6.25" style="1" customWidth="1"/>
    <col min="13" max="13" width="4.875" style="4" customWidth="1"/>
  </cols>
  <sheetData>
    <row r="1" s="1" customFormat="1" ht="50" customHeight="1" spans="1:1638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14"/>
      <c r="XEU1"/>
      <c r="XEV1"/>
      <c r="XEW1"/>
      <c r="XEX1"/>
      <c r="XEY1"/>
      <c r="XEZ1"/>
      <c r="XFA1"/>
      <c r="XFB1"/>
    </row>
    <row r="2" s="2" customFormat="1" ht="57" customHeight="1" spans="1:13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8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6" t="s">
        <v>13</v>
      </c>
    </row>
    <row r="3" customFormat="1" ht="22" customHeight="1" spans="1:13">
      <c r="A3" s="9">
        <v>1</v>
      </c>
      <c r="B3" s="7" t="s">
        <v>14</v>
      </c>
      <c r="C3" s="7" t="s">
        <v>15</v>
      </c>
      <c r="D3" s="10" t="s">
        <v>16</v>
      </c>
      <c r="E3" s="7" t="s">
        <v>17</v>
      </c>
      <c r="F3" s="8">
        <v>76.5</v>
      </c>
      <c r="G3" s="8">
        <f t="shared" ref="G3:G40" si="0">F3/1.5</f>
        <v>51</v>
      </c>
      <c r="H3" s="8">
        <f t="shared" ref="H3:H23" si="1">G3*0.6</f>
        <v>30.6</v>
      </c>
      <c r="I3" s="17">
        <v>70.2</v>
      </c>
      <c r="J3" s="18">
        <f t="shared" ref="J3:J16" si="2">I3*0.4</f>
        <v>28.08</v>
      </c>
      <c r="K3" s="18">
        <f t="shared" ref="K3:K14" si="3">H3+J3</f>
        <v>58.68</v>
      </c>
      <c r="L3" s="9">
        <v>8</v>
      </c>
      <c r="M3" s="19"/>
    </row>
    <row r="4" customFormat="1" ht="22" customHeight="1" spans="1:13">
      <c r="A4" s="9">
        <v>2</v>
      </c>
      <c r="B4" s="7" t="s">
        <v>18</v>
      </c>
      <c r="C4" s="7" t="s">
        <v>15</v>
      </c>
      <c r="D4" s="10" t="s">
        <v>16</v>
      </c>
      <c r="E4" s="7" t="s">
        <v>17</v>
      </c>
      <c r="F4" s="8">
        <v>71.5</v>
      </c>
      <c r="G4" s="8">
        <f t="shared" si="0"/>
        <v>47.6666666666667</v>
      </c>
      <c r="H4" s="8">
        <f t="shared" si="1"/>
        <v>28.6</v>
      </c>
      <c r="I4" s="17">
        <v>72.6</v>
      </c>
      <c r="J4" s="18">
        <f t="shared" si="2"/>
        <v>29.04</v>
      </c>
      <c r="K4" s="18">
        <f t="shared" si="3"/>
        <v>57.64</v>
      </c>
      <c r="L4" s="9">
        <v>9</v>
      </c>
      <c r="M4" s="19"/>
    </row>
    <row r="5" customFormat="1" ht="22" customHeight="1" spans="1:13">
      <c r="A5" s="9">
        <v>3</v>
      </c>
      <c r="B5" s="7" t="s">
        <v>19</v>
      </c>
      <c r="C5" s="7" t="s">
        <v>15</v>
      </c>
      <c r="D5" s="10" t="s">
        <v>16</v>
      </c>
      <c r="E5" s="7" t="s">
        <v>17</v>
      </c>
      <c r="F5" s="8">
        <v>86</v>
      </c>
      <c r="G5" s="8">
        <f t="shared" si="0"/>
        <v>57.3333333333333</v>
      </c>
      <c r="H5" s="8">
        <f t="shared" si="1"/>
        <v>34.4</v>
      </c>
      <c r="I5" s="17">
        <v>73.2</v>
      </c>
      <c r="J5" s="18">
        <f t="shared" si="2"/>
        <v>29.28</v>
      </c>
      <c r="K5" s="18">
        <f t="shared" si="3"/>
        <v>63.68</v>
      </c>
      <c r="L5" s="9">
        <v>2</v>
      </c>
      <c r="M5" s="19"/>
    </row>
    <row r="6" customFormat="1" ht="22" customHeight="1" spans="1:13">
      <c r="A6" s="9">
        <v>4</v>
      </c>
      <c r="B6" s="7" t="s">
        <v>20</v>
      </c>
      <c r="C6" s="7" t="s">
        <v>15</v>
      </c>
      <c r="D6" s="10" t="s">
        <v>16</v>
      </c>
      <c r="E6" s="7" t="s">
        <v>17</v>
      </c>
      <c r="F6" s="8">
        <v>76.5</v>
      </c>
      <c r="G6" s="8">
        <f t="shared" si="0"/>
        <v>51</v>
      </c>
      <c r="H6" s="8">
        <f t="shared" si="1"/>
        <v>30.6</v>
      </c>
      <c r="I6" s="17">
        <v>76.6</v>
      </c>
      <c r="J6" s="18">
        <f t="shared" si="2"/>
        <v>30.64</v>
      </c>
      <c r="K6" s="18">
        <f t="shared" si="3"/>
        <v>61.24</v>
      </c>
      <c r="L6" s="9">
        <v>4</v>
      </c>
      <c r="M6" s="19"/>
    </row>
    <row r="7" customFormat="1" ht="22" customHeight="1" spans="1:13">
      <c r="A7" s="9">
        <v>5</v>
      </c>
      <c r="B7" s="11" t="s">
        <v>21</v>
      </c>
      <c r="C7" s="11" t="s">
        <v>15</v>
      </c>
      <c r="D7" s="12" t="s">
        <v>16</v>
      </c>
      <c r="E7" s="11" t="s">
        <v>17</v>
      </c>
      <c r="F7" s="13">
        <v>70</v>
      </c>
      <c r="G7" s="8">
        <f t="shared" si="0"/>
        <v>46.6666666666667</v>
      </c>
      <c r="H7" s="8">
        <f t="shared" si="1"/>
        <v>28</v>
      </c>
      <c r="I7" s="17">
        <v>70.2</v>
      </c>
      <c r="J7" s="18">
        <f t="shared" si="2"/>
        <v>28.08</v>
      </c>
      <c r="K7" s="18">
        <f t="shared" si="3"/>
        <v>56.08</v>
      </c>
      <c r="L7" s="9">
        <v>11</v>
      </c>
      <c r="M7" s="19"/>
    </row>
    <row r="8" customFormat="1" ht="22" customHeight="1" spans="1:13">
      <c r="A8" s="9">
        <v>6</v>
      </c>
      <c r="B8" s="11" t="s">
        <v>22</v>
      </c>
      <c r="C8" s="11" t="s">
        <v>15</v>
      </c>
      <c r="D8" s="12" t="s">
        <v>16</v>
      </c>
      <c r="E8" s="11" t="s">
        <v>17</v>
      </c>
      <c r="F8" s="13">
        <v>70</v>
      </c>
      <c r="G8" s="8">
        <f t="shared" si="0"/>
        <v>46.6666666666667</v>
      </c>
      <c r="H8" s="8">
        <f t="shared" si="1"/>
        <v>28</v>
      </c>
      <c r="I8" s="17">
        <v>70.2</v>
      </c>
      <c r="J8" s="18">
        <f t="shared" si="2"/>
        <v>28.08</v>
      </c>
      <c r="K8" s="18">
        <f t="shared" si="3"/>
        <v>56.08</v>
      </c>
      <c r="L8" s="9">
        <v>11</v>
      </c>
      <c r="M8" s="19"/>
    </row>
    <row r="9" customFormat="1" ht="22" customHeight="1" spans="1:13">
      <c r="A9" s="9">
        <v>7</v>
      </c>
      <c r="B9" s="7" t="s">
        <v>23</v>
      </c>
      <c r="C9" s="7" t="s">
        <v>15</v>
      </c>
      <c r="D9" s="10" t="s">
        <v>16</v>
      </c>
      <c r="E9" s="7" t="s">
        <v>17</v>
      </c>
      <c r="F9" s="8">
        <v>91</v>
      </c>
      <c r="G9" s="8">
        <f t="shared" si="0"/>
        <v>60.6666666666667</v>
      </c>
      <c r="H9" s="8">
        <f t="shared" si="1"/>
        <v>36.4</v>
      </c>
      <c r="I9" s="17">
        <v>76.6</v>
      </c>
      <c r="J9" s="18">
        <f t="shared" si="2"/>
        <v>30.64</v>
      </c>
      <c r="K9" s="18">
        <f t="shared" si="3"/>
        <v>67.04</v>
      </c>
      <c r="L9" s="9">
        <v>1</v>
      </c>
      <c r="M9" s="19"/>
    </row>
    <row r="10" customFormat="1" ht="22" customHeight="1" spans="1:13">
      <c r="A10" s="9">
        <v>8</v>
      </c>
      <c r="B10" s="7" t="s">
        <v>24</v>
      </c>
      <c r="C10" s="7" t="s">
        <v>15</v>
      </c>
      <c r="D10" s="10" t="s">
        <v>16</v>
      </c>
      <c r="E10" s="7" t="s">
        <v>17</v>
      </c>
      <c r="F10" s="8">
        <v>75.5</v>
      </c>
      <c r="G10" s="8">
        <f t="shared" si="0"/>
        <v>50.3333333333333</v>
      </c>
      <c r="H10" s="8">
        <f t="shared" si="1"/>
        <v>30.2</v>
      </c>
      <c r="I10" s="17">
        <v>79.8</v>
      </c>
      <c r="J10" s="18">
        <f t="shared" si="2"/>
        <v>31.92</v>
      </c>
      <c r="K10" s="18">
        <f t="shared" si="3"/>
        <v>62.12</v>
      </c>
      <c r="L10" s="9">
        <v>3</v>
      </c>
      <c r="M10" s="19"/>
    </row>
    <row r="11" customFormat="1" ht="22" customHeight="1" spans="1:13">
      <c r="A11" s="9">
        <v>9</v>
      </c>
      <c r="B11" s="7" t="s">
        <v>25</v>
      </c>
      <c r="C11" s="7" t="s">
        <v>15</v>
      </c>
      <c r="D11" s="10" t="s">
        <v>16</v>
      </c>
      <c r="E11" s="7" t="s">
        <v>17</v>
      </c>
      <c r="F11" s="8">
        <v>71</v>
      </c>
      <c r="G11" s="8">
        <f t="shared" si="0"/>
        <v>47.3333333333333</v>
      </c>
      <c r="H11" s="8">
        <f t="shared" si="1"/>
        <v>28.4</v>
      </c>
      <c r="I11" s="17">
        <v>70</v>
      </c>
      <c r="J11" s="18">
        <f t="shared" si="2"/>
        <v>28</v>
      </c>
      <c r="K11" s="18">
        <f t="shared" si="3"/>
        <v>56.4</v>
      </c>
      <c r="L11" s="9">
        <v>10</v>
      </c>
      <c r="M11" s="19"/>
    </row>
    <row r="12" customFormat="1" ht="22" customHeight="1" spans="1:13">
      <c r="A12" s="9">
        <v>10</v>
      </c>
      <c r="B12" s="7" t="s">
        <v>26</v>
      </c>
      <c r="C12" s="7" t="s">
        <v>15</v>
      </c>
      <c r="D12" s="10" t="s">
        <v>16</v>
      </c>
      <c r="E12" s="7" t="s">
        <v>17</v>
      </c>
      <c r="F12" s="8">
        <v>71</v>
      </c>
      <c r="G12" s="8">
        <f t="shared" si="0"/>
        <v>47.3333333333333</v>
      </c>
      <c r="H12" s="8">
        <f t="shared" si="1"/>
        <v>28.4</v>
      </c>
      <c r="I12" s="17">
        <v>77</v>
      </c>
      <c r="J12" s="18">
        <f t="shared" si="2"/>
        <v>30.8</v>
      </c>
      <c r="K12" s="18">
        <f t="shared" si="3"/>
        <v>59.2</v>
      </c>
      <c r="L12" s="9">
        <v>7</v>
      </c>
      <c r="M12" s="19"/>
    </row>
    <row r="13" customFormat="1" ht="22" customHeight="1" spans="1:13">
      <c r="A13" s="9">
        <v>11</v>
      </c>
      <c r="B13" s="7" t="s">
        <v>27</v>
      </c>
      <c r="C13" s="7" t="s">
        <v>15</v>
      </c>
      <c r="D13" s="10" t="s">
        <v>16</v>
      </c>
      <c r="E13" s="7" t="s">
        <v>17</v>
      </c>
      <c r="F13" s="8">
        <v>78</v>
      </c>
      <c r="G13" s="8">
        <f t="shared" si="0"/>
        <v>52</v>
      </c>
      <c r="H13" s="8">
        <f t="shared" si="1"/>
        <v>31.2</v>
      </c>
      <c r="I13" s="17">
        <v>72</v>
      </c>
      <c r="J13" s="18">
        <f t="shared" si="2"/>
        <v>28.8</v>
      </c>
      <c r="K13" s="18">
        <f t="shared" si="3"/>
        <v>60</v>
      </c>
      <c r="L13" s="9">
        <v>5</v>
      </c>
      <c r="M13" s="19"/>
    </row>
    <row r="14" customFormat="1" ht="22" customHeight="1" spans="1:13">
      <c r="A14" s="9">
        <v>12</v>
      </c>
      <c r="B14" s="7" t="s">
        <v>28</v>
      </c>
      <c r="C14" s="7" t="s">
        <v>15</v>
      </c>
      <c r="D14" s="10" t="s">
        <v>16</v>
      </c>
      <c r="E14" s="7" t="s">
        <v>17</v>
      </c>
      <c r="F14" s="8">
        <v>74.5</v>
      </c>
      <c r="G14" s="8">
        <f t="shared" si="0"/>
        <v>49.6666666666667</v>
      </c>
      <c r="H14" s="8">
        <f t="shared" si="1"/>
        <v>29.8</v>
      </c>
      <c r="I14" s="17">
        <v>74</v>
      </c>
      <c r="J14" s="18">
        <f t="shared" si="2"/>
        <v>29.6</v>
      </c>
      <c r="K14" s="18">
        <f t="shared" si="3"/>
        <v>59.4</v>
      </c>
      <c r="L14" s="9">
        <v>6</v>
      </c>
      <c r="M14" s="19"/>
    </row>
    <row r="15" customFormat="1" ht="22" customHeight="1" spans="1:16">
      <c r="A15" s="9">
        <v>13</v>
      </c>
      <c r="B15" s="7" t="s">
        <v>29</v>
      </c>
      <c r="C15" s="7" t="s">
        <v>15</v>
      </c>
      <c r="D15" s="10" t="s">
        <v>30</v>
      </c>
      <c r="E15" s="7" t="s">
        <v>31</v>
      </c>
      <c r="F15" s="8">
        <v>86.5</v>
      </c>
      <c r="G15" s="8">
        <f t="shared" si="0"/>
        <v>57.6666666666667</v>
      </c>
      <c r="H15" s="8">
        <f t="shared" si="1"/>
        <v>34.6</v>
      </c>
      <c r="I15" s="17">
        <v>82.1</v>
      </c>
      <c r="J15" s="18">
        <f t="shared" si="2"/>
        <v>32.84</v>
      </c>
      <c r="K15" s="18">
        <f t="shared" ref="K15:K46" si="4">H15+J15</f>
        <v>67.44</v>
      </c>
      <c r="L15" s="9">
        <v>1</v>
      </c>
      <c r="M15" s="19"/>
      <c r="P15">
        <v>0</v>
      </c>
    </row>
    <row r="16" customFormat="1" ht="22" customHeight="1" spans="1:13">
      <c r="A16" s="9">
        <v>14</v>
      </c>
      <c r="B16" s="7" t="s">
        <v>32</v>
      </c>
      <c r="C16" s="7" t="s">
        <v>15</v>
      </c>
      <c r="D16" s="10" t="s">
        <v>30</v>
      </c>
      <c r="E16" s="7" t="s">
        <v>31</v>
      </c>
      <c r="F16" s="8">
        <v>85</v>
      </c>
      <c r="G16" s="8">
        <f t="shared" si="0"/>
        <v>56.6666666666667</v>
      </c>
      <c r="H16" s="8">
        <f t="shared" si="1"/>
        <v>34</v>
      </c>
      <c r="I16" s="17">
        <v>79.1</v>
      </c>
      <c r="J16" s="18">
        <f t="shared" si="2"/>
        <v>31.64</v>
      </c>
      <c r="K16" s="18">
        <f t="shared" si="4"/>
        <v>65.64</v>
      </c>
      <c r="L16" s="9">
        <v>2</v>
      </c>
      <c r="M16" s="19"/>
    </row>
    <row r="17" customFormat="1" ht="22" customHeight="1" spans="1:13">
      <c r="A17" s="9">
        <v>15</v>
      </c>
      <c r="B17" s="11" t="s">
        <v>33</v>
      </c>
      <c r="C17" s="11" t="s">
        <v>34</v>
      </c>
      <c r="D17" s="12" t="s">
        <v>30</v>
      </c>
      <c r="E17" s="11" t="s">
        <v>31</v>
      </c>
      <c r="F17" s="13">
        <v>77</v>
      </c>
      <c r="G17" s="8">
        <f t="shared" si="0"/>
        <v>51.3333333333333</v>
      </c>
      <c r="H17" s="8">
        <f t="shared" si="1"/>
        <v>30.8</v>
      </c>
      <c r="I17" s="17" t="s">
        <v>35</v>
      </c>
      <c r="J17" s="18" t="s">
        <v>35</v>
      </c>
      <c r="K17" s="18" t="s">
        <v>35</v>
      </c>
      <c r="L17" s="9" t="s">
        <v>35</v>
      </c>
      <c r="M17" s="19"/>
    </row>
    <row r="18" customFormat="1" ht="22" customHeight="1" spans="1:13">
      <c r="A18" s="9">
        <v>16</v>
      </c>
      <c r="B18" s="7" t="s">
        <v>36</v>
      </c>
      <c r="C18" s="7" t="s">
        <v>15</v>
      </c>
      <c r="D18" s="10" t="s">
        <v>37</v>
      </c>
      <c r="E18" s="7" t="s">
        <v>31</v>
      </c>
      <c r="F18" s="8">
        <v>97</v>
      </c>
      <c r="G18" s="8">
        <f t="shared" si="0"/>
        <v>64.6666666666667</v>
      </c>
      <c r="H18" s="8">
        <f t="shared" si="1"/>
        <v>38.8</v>
      </c>
      <c r="I18" s="17">
        <v>86.36</v>
      </c>
      <c r="J18" s="18">
        <f t="shared" ref="J17:J48" si="5">I18*0.4</f>
        <v>34.544</v>
      </c>
      <c r="K18" s="18">
        <f t="shared" si="4"/>
        <v>73.344</v>
      </c>
      <c r="L18" s="9">
        <v>1</v>
      </c>
      <c r="M18" s="19"/>
    </row>
    <row r="19" customFormat="1" ht="22" customHeight="1" spans="1:13">
      <c r="A19" s="9">
        <v>17</v>
      </c>
      <c r="B19" s="7" t="s">
        <v>38</v>
      </c>
      <c r="C19" s="7" t="s">
        <v>15</v>
      </c>
      <c r="D19" s="10" t="s">
        <v>37</v>
      </c>
      <c r="E19" s="7" t="s">
        <v>31</v>
      </c>
      <c r="F19" s="8">
        <v>94.5</v>
      </c>
      <c r="G19" s="8">
        <f t="shared" si="0"/>
        <v>63</v>
      </c>
      <c r="H19" s="8">
        <f t="shared" si="1"/>
        <v>37.8</v>
      </c>
      <c r="I19" s="17">
        <v>76.5</v>
      </c>
      <c r="J19" s="18">
        <f t="shared" si="5"/>
        <v>30.6</v>
      </c>
      <c r="K19" s="18">
        <f t="shared" si="4"/>
        <v>68.4</v>
      </c>
      <c r="L19" s="9">
        <v>4</v>
      </c>
      <c r="M19" s="19"/>
    </row>
    <row r="20" customFormat="1" ht="22" customHeight="1" spans="1:13">
      <c r="A20" s="9">
        <v>18</v>
      </c>
      <c r="B20" s="7" t="s">
        <v>39</v>
      </c>
      <c r="C20" s="7" t="s">
        <v>34</v>
      </c>
      <c r="D20" s="10" t="s">
        <v>37</v>
      </c>
      <c r="E20" s="7" t="s">
        <v>31</v>
      </c>
      <c r="F20" s="8">
        <v>94</v>
      </c>
      <c r="G20" s="8">
        <f t="shared" si="0"/>
        <v>62.6666666666667</v>
      </c>
      <c r="H20" s="8">
        <f t="shared" si="1"/>
        <v>37.6</v>
      </c>
      <c r="I20" s="17">
        <v>79.5</v>
      </c>
      <c r="J20" s="18">
        <f t="shared" si="5"/>
        <v>31.8</v>
      </c>
      <c r="K20" s="18">
        <f t="shared" si="4"/>
        <v>69.4</v>
      </c>
      <c r="L20" s="9">
        <v>3</v>
      </c>
      <c r="M20" s="19"/>
    </row>
    <row r="21" customFormat="1" ht="22" customHeight="1" spans="1:13">
      <c r="A21" s="9">
        <v>19</v>
      </c>
      <c r="B21" s="7" t="s">
        <v>40</v>
      </c>
      <c r="C21" s="7" t="s">
        <v>34</v>
      </c>
      <c r="D21" s="10" t="s">
        <v>37</v>
      </c>
      <c r="E21" s="7" t="s">
        <v>31</v>
      </c>
      <c r="F21" s="8">
        <v>93</v>
      </c>
      <c r="G21" s="8">
        <f t="shared" si="0"/>
        <v>62</v>
      </c>
      <c r="H21" s="8">
        <f t="shared" si="1"/>
        <v>37.2</v>
      </c>
      <c r="I21" s="17">
        <v>81.2</v>
      </c>
      <c r="J21" s="18">
        <f t="shared" si="5"/>
        <v>32.48</v>
      </c>
      <c r="K21" s="18">
        <f t="shared" si="4"/>
        <v>69.68</v>
      </c>
      <c r="L21" s="9">
        <v>2</v>
      </c>
      <c r="M21" s="19"/>
    </row>
    <row r="22" customFormat="1" ht="22" customHeight="1" spans="1:13">
      <c r="A22" s="9">
        <v>20</v>
      </c>
      <c r="B22" s="7" t="s">
        <v>41</v>
      </c>
      <c r="C22" s="7" t="s">
        <v>34</v>
      </c>
      <c r="D22" s="10" t="s">
        <v>37</v>
      </c>
      <c r="E22" s="7" t="s">
        <v>31</v>
      </c>
      <c r="F22" s="8">
        <v>89</v>
      </c>
      <c r="G22" s="8">
        <f t="shared" si="0"/>
        <v>59.3333333333333</v>
      </c>
      <c r="H22" s="8">
        <f t="shared" si="1"/>
        <v>35.6</v>
      </c>
      <c r="I22" s="17">
        <v>78.3</v>
      </c>
      <c r="J22" s="18">
        <f t="shared" si="5"/>
        <v>31.32</v>
      </c>
      <c r="K22" s="18">
        <f t="shared" si="4"/>
        <v>66.92</v>
      </c>
      <c r="L22" s="9">
        <v>5</v>
      </c>
      <c r="M22" s="19"/>
    </row>
    <row r="23" customFormat="1" ht="22" customHeight="1" spans="1:13">
      <c r="A23" s="9">
        <v>21</v>
      </c>
      <c r="B23" s="11" t="s">
        <v>42</v>
      </c>
      <c r="C23" s="11" t="s">
        <v>34</v>
      </c>
      <c r="D23" s="12" t="s">
        <v>37</v>
      </c>
      <c r="E23" s="11" t="s">
        <v>31</v>
      </c>
      <c r="F23" s="13">
        <v>88.5</v>
      </c>
      <c r="G23" s="8">
        <f t="shared" si="0"/>
        <v>59</v>
      </c>
      <c r="H23" s="8">
        <f t="shared" si="1"/>
        <v>35.4</v>
      </c>
      <c r="I23" s="17">
        <v>85</v>
      </c>
      <c r="J23" s="18">
        <f t="shared" si="5"/>
        <v>34</v>
      </c>
      <c r="K23" s="18">
        <f t="shared" si="4"/>
        <v>69.4</v>
      </c>
      <c r="L23" s="9">
        <v>3</v>
      </c>
      <c r="M23" s="19"/>
    </row>
    <row r="24" customFormat="1" ht="22" customHeight="1" spans="1:13">
      <c r="A24" s="9">
        <v>22</v>
      </c>
      <c r="B24" s="7" t="s">
        <v>43</v>
      </c>
      <c r="C24" s="7" t="s">
        <v>15</v>
      </c>
      <c r="D24" s="10" t="s">
        <v>44</v>
      </c>
      <c r="E24" s="7" t="s">
        <v>31</v>
      </c>
      <c r="F24" s="8">
        <v>97.5</v>
      </c>
      <c r="G24" s="8">
        <f t="shared" si="0"/>
        <v>65</v>
      </c>
      <c r="H24" s="8">
        <f t="shared" ref="H20:H51" si="6">G24*0.6</f>
        <v>39</v>
      </c>
      <c r="I24" s="17">
        <v>88.62</v>
      </c>
      <c r="J24" s="18">
        <f t="shared" si="5"/>
        <v>35.448</v>
      </c>
      <c r="K24" s="18">
        <f t="shared" si="4"/>
        <v>74.448</v>
      </c>
      <c r="L24" s="9">
        <v>1</v>
      </c>
      <c r="M24" s="19"/>
    </row>
    <row r="25" customFormat="1" ht="22" customHeight="1" spans="1:13">
      <c r="A25" s="9">
        <v>23</v>
      </c>
      <c r="B25" s="7" t="s">
        <v>45</v>
      </c>
      <c r="C25" s="7" t="s">
        <v>34</v>
      </c>
      <c r="D25" s="10" t="s">
        <v>44</v>
      </c>
      <c r="E25" s="7" t="s">
        <v>31</v>
      </c>
      <c r="F25" s="8">
        <v>95.5</v>
      </c>
      <c r="G25" s="8">
        <f t="shared" si="0"/>
        <v>63.6666666666667</v>
      </c>
      <c r="H25" s="8">
        <f t="shared" si="6"/>
        <v>38.2</v>
      </c>
      <c r="I25" s="17">
        <v>83.1</v>
      </c>
      <c r="J25" s="18">
        <f t="shared" si="5"/>
        <v>33.24</v>
      </c>
      <c r="K25" s="18">
        <f t="shared" si="4"/>
        <v>71.44</v>
      </c>
      <c r="L25" s="9">
        <v>2</v>
      </c>
      <c r="M25" s="19"/>
    </row>
    <row r="26" customFormat="1" ht="22" customHeight="1" spans="1:13">
      <c r="A26" s="9">
        <v>24</v>
      </c>
      <c r="B26" s="7" t="s">
        <v>46</v>
      </c>
      <c r="C26" s="7" t="s">
        <v>15</v>
      </c>
      <c r="D26" s="10" t="s">
        <v>44</v>
      </c>
      <c r="E26" s="7" t="s">
        <v>31</v>
      </c>
      <c r="F26" s="8">
        <v>93.5</v>
      </c>
      <c r="G26" s="8">
        <f t="shared" si="0"/>
        <v>62.3333333333333</v>
      </c>
      <c r="H26" s="8">
        <f t="shared" si="6"/>
        <v>37.4</v>
      </c>
      <c r="I26" s="17">
        <v>83.1</v>
      </c>
      <c r="J26" s="18">
        <f t="shared" si="5"/>
        <v>33.24</v>
      </c>
      <c r="K26" s="18">
        <f t="shared" si="4"/>
        <v>70.64</v>
      </c>
      <c r="L26" s="9">
        <v>3</v>
      </c>
      <c r="M26" s="19"/>
    </row>
    <row r="27" customFormat="1" ht="22" customHeight="1" spans="1:13">
      <c r="A27" s="9">
        <v>25</v>
      </c>
      <c r="B27" s="7" t="s">
        <v>47</v>
      </c>
      <c r="C27" s="7" t="s">
        <v>15</v>
      </c>
      <c r="D27" s="10" t="s">
        <v>48</v>
      </c>
      <c r="E27" s="7" t="s">
        <v>31</v>
      </c>
      <c r="F27" s="8">
        <v>95.5</v>
      </c>
      <c r="G27" s="8">
        <f t="shared" si="0"/>
        <v>63.6666666666667</v>
      </c>
      <c r="H27" s="8">
        <f t="shared" si="6"/>
        <v>38.2</v>
      </c>
      <c r="I27" s="17">
        <v>85</v>
      </c>
      <c r="J27" s="18">
        <f t="shared" si="5"/>
        <v>34</v>
      </c>
      <c r="K27" s="18">
        <f t="shared" si="4"/>
        <v>72.2</v>
      </c>
      <c r="L27" s="9">
        <v>1</v>
      </c>
      <c r="M27" s="19"/>
    </row>
    <row r="28" customFormat="1" ht="22" customHeight="1" spans="1:13">
      <c r="A28" s="9">
        <v>26</v>
      </c>
      <c r="B28" s="7" t="s">
        <v>49</v>
      </c>
      <c r="C28" s="7" t="s">
        <v>15</v>
      </c>
      <c r="D28" s="10" t="s">
        <v>48</v>
      </c>
      <c r="E28" s="7" t="s">
        <v>31</v>
      </c>
      <c r="F28" s="8">
        <v>90.5</v>
      </c>
      <c r="G28" s="8">
        <f t="shared" si="0"/>
        <v>60.3333333333333</v>
      </c>
      <c r="H28" s="8">
        <f t="shared" si="6"/>
        <v>36.2</v>
      </c>
      <c r="I28" s="17">
        <v>80.9</v>
      </c>
      <c r="J28" s="18">
        <f t="shared" si="5"/>
        <v>32.36</v>
      </c>
      <c r="K28" s="18">
        <f t="shared" si="4"/>
        <v>68.56</v>
      </c>
      <c r="L28" s="9">
        <v>2</v>
      </c>
      <c r="M28" s="19"/>
    </row>
    <row r="29" customFormat="1" ht="22" customHeight="1" spans="1:13">
      <c r="A29" s="9">
        <v>27</v>
      </c>
      <c r="B29" s="7" t="s">
        <v>50</v>
      </c>
      <c r="C29" s="7" t="s">
        <v>34</v>
      </c>
      <c r="D29" s="10" t="s">
        <v>48</v>
      </c>
      <c r="E29" s="7" t="s">
        <v>31</v>
      </c>
      <c r="F29" s="8">
        <v>85</v>
      </c>
      <c r="G29" s="8">
        <f t="shared" si="0"/>
        <v>56.6666666666667</v>
      </c>
      <c r="H29" s="8">
        <f t="shared" si="6"/>
        <v>34</v>
      </c>
      <c r="I29" s="17">
        <v>69.6</v>
      </c>
      <c r="J29" s="18">
        <f t="shared" si="5"/>
        <v>27.84</v>
      </c>
      <c r="K29" s="18">
        <f t="shared" si="4"/>
        <v>61.84</v>
      </c>
      <c r="L29" s="9">
        <v>3</v>
      </c>
      <c r="M29" s="19"/>
    </row>
    <row r="30" customFormat="1" ht="22" customHeight="1" spans="1:13">
      <c r="A30" s="9">
        <v>28</v>
      </c>
      <c r="B30" s="7" t="s">
        <v>51</v>
      </c>
      <c r="C30" s="7" t="s">
        <v>15</v>
      </c>
      <c r="D30" s="10" t="s">
        <v>52</v>
      </c>
      <c r="E30" s="7" t="s">
        <v>31</v>
      </c>
      <c r="F30" s="8">
        <v>96.5</v>
      </c>
      <c r="G30" s="8">
        <f t="shared" si="0"/>
        <v>64.3333333333333</v>
      </c>
      <c r="H30" s="8">
        <f t="shared" si="6"/>
        <v>38.6</v>
      </c>
      <c r="I30" s="17">
        <v>77</v>
      </c>
      <c r="J30" s="18">
        <f t="shared" si="5"/>
        <v>30.8</v>
      </c>
      <c r="K30" s="18">
        <f t="shared" si="4"/>
        <v>69.4</v>
      </c>
      <c r="L30" s="9">
        <v>1</v>
      </c>
      <c r="M30" s="19"/>
    </row>
    <row r="31" customFormat="1" ht="22" customHeight="1" spans="1:13">
      <c r="A31" s="9">
        <v>29</v>
      </c>
      <c r="B31" s="7" t="s">
        <v>53</v>
      </c>
      <c r="C31" s="7" t="s">
        <v>15</v>
      </c>
      <c r="D31" s="10" t="s">
        <v>52</v>
      </c>
      <c r="E31" s="7" t="s">
        <v>31</v>
      </c>
      <c r="F31" s="8">
        <v>94</v>
      </c>
      <c r="G31" s="8">
        <f t="shared" si="0"/>
        <v>62.6666666666667</v>
      </c>
      <c r="H31" s="8">
        <f t="shared" si="6"/>
        <v>37.6</v>
      </c>
      <c r="I31" s="17">
        <v>78.4</v>
      </c>
      <c r="J31" s="18">
        <f t="shared" si="5"/>
        <v>31.36</v>
      </c>
      <c r="K31" s="18">
        <f t="shared" si="4"/>
        <v>68.96</v>
      </c>
      <c r="L31" s="9">
        <v>3</v>
      </c>
      <c r="M31" s="19"/>
    </row>
    <row r="32" customFormat="1" ht="22" customHeight="1" spans="1:13">
      <c r="A32" s="9">
        <v>30</v>
      </c>
      <c r="B32" s="7" t="s">
        <v>54</v>
      </c>
      <c r="C32" s="7" t="s">
        <v>15</v>
      </c>
      <c r="D32" s="10" t="s">
        <v>52</v>
      </c>
      <c r="E32" s="7" t="s">
        <v>31</v>
      </c>
      <c r="F32" s="8">
        <v>93.5</v>
      </c>
      <c r="G32" s="8">
        <f t="shared" si="0"/>
        <v>62.3333333333333</v>
      </c>
      <c r="H32" s="8">
        <f t="shared" si="6"/>
        <v>37.4</v>
      </c>
      <c r="I32" s="17">
        <v>75.4</v>
      </c>
      <c r="J32" s="18">
        <f t="shared" si="5"/>
        <v>30.16</v>
      </c>
      <c r="K32" s="18">
        <f t="shared" si="4"/>
        <v>67.56</v>
      </c>
      <c r="L32" s="9">
        <v>9</v>
      </c>
      <c r="M32" s="19"/>
    </row>
    <row r="33" customFormat="1" ht="22" customHeight="1" spans="1:13">
      <c r="A33" s="9">
        <v>31</v>
      </c>
      <c r="B33" s="7" t="s">
        <v>55</v>
      </c>
      <c r="C33" s="7" t="s">
        <v>34</v>
      </c>
      <c r="D33" s="10" t="s">
        <v>52</v>
      </c>
      <c r="E33" s="7" t="s">
        <v>31</v>
      </c>
      <c r="F33" s="8">
        <v>93</v>
      </c>
      <c r="G33" s="8">
        <f t="shared" si="0"/>
        <v>62</v>
      </c>
      <c r="H33" s="8">
        <f t="shared" si="6"/>
        <v>37.2</v>
      </c>
      <c r="I33" s="17">
        <v>80.2</v>
      </c>
      <c r="J33" s="18">
        <f t="shared" si="5"/>
        <v>32.08</v>
      </c>
      <c r="K33" s="18">
        <f t="shared" si="4"/>
        <v>69.28</v>
      </c>
      <c r="L33" s="9">
        <v>2</v>
      </c>
      <c r="M33" s="19"/>
    </row>
    <row r="34" customFormat="1" ht="22" customHeight="1" spans="1:13">
      <c r="A34" s="9">
        <v>32</v>
      </c>
      <c r="B34" s="7" t="s">
        <v>56</v>
      </c>
      <c r="C34" s="7" t="s">
        <v>34</v>
      </c>
      <c r="D34" s="10" t="s">
        <v>52</v>
      </c>
      <c r="E34" s="7" t="s">
        <v>31</v>
      </c>
      <c r="F34" s="8">
        <v>92.5</v>
      </c>
      <c r="G34" s="8">
        <f t="shared" si="0"/>
        <v>61.6666666666667</v>
      </c>
      <c r="H34" s="8">
        <f t="shared" si="6"/>
        <v>37</v>
      </c>
      <c r="I34" s="17">
        <v>79.6</v>
      </c>
      <c r="J34" s="18">
        <f t="shared" si="5"/>
        <v>31.84</v>
      </c>
      <c r="K34" s="18">
        <f t="shared" si="4"/>
        <v>68.84</v>
      </c>
      <c r="L34" s="9">
        <v>4</v>
      </c>
      <c r="M34" s="19"/>
    </row>
    <row r="35" customFormat="1" ht="22" customHeight="1" spans="1:13">
      <c r="A35" s="9">
        <v>33</v>
      </c>
      <c r="B35" s="7" t="s">
        <v>57</v>
      </c>
      <c r="C35" s="7" t="s">
        <v>15</v>
      </c>
      <c r="D35" s="10" t="s">
        <v>52</v>
      </c>
      <c r="E35" s="7" t="s">
        <v>31</v>
      </c>
      <c r="F35" s="8">
        <v>92</v>
      </c>
      <c r="G35" s="8">
        <f t="shared" si="0"/>
        <v>61.3333333333333</v>
      </c>
      <c r="H35" s="8">
        <f t="shared" si="6"/>
        <v>36.8</v>
      </c>
      <c r="I35" s="17">
        <v>79.4</v>
      </c>
      <c r="J35" s="18">
        <f t="shared" si="5"/>
        <v>31.76</v>
      </c>
      <c r="K35" s="18">
        <f t="shared" si="4"/>
        <v>68.56</v>
      </c>
      <c r="L35" s="9">
        <v>5</v>
      </c>
      <c r="M35" s="19"/>
    </row>
    <row r="36" customFormat="1" ht="22" customHeight="1" spans="1:13">
      <c r="A36" s="9">
        <v>34</v>
      </c>
      <c r="B36" s="7" t="s">
        <v>58</v>
      </c>
      <c r="C36" s="7" t="s">
        <v>34</v>
      </c>
      <c r="D36" s="10" t="s">
        <v>52</v>
      </c>
      <c r="E36" s="7" t="s">
        <v>31</v>
      </c>
      <c r="F36" s="8">
        <v>91</v>
      </c>
      <c r="G36" s="8">
        <f t="shared" si="0"/>
        <v>60.6666666666667</v>
      </c>
      <c r="H36" s="8">
        <f t="shared" si="6"/>
        <v>36.4</v>
      </c>
      <c r="I36" s="17">
        <v>79.4</v>
      </c>
      <c r="J36" s="18">
        <f t="shared" si="5"/>
        <v>31.76</v>
      </c>
      <c r="K36" s="18">
        <f t="shared" si="4"/>
        <v>68.16</v>
      </c>
      <c r="L36" s="9">
        <v>8</v>
      </c>
      <c r="M36" s="19"/>
    </row>
    <row r="37" customFormat="1" ht="22" customHeight="1" spans="1:13">
      <c r="A37" s="9">
        <v>35</v>
      </c>
      <c r="B37" s="7" t="s">
        <v>59</v>
      </c>
      <c r="C37" s="7" t="s">
        <v>15</v>
      </c>
      <c r="D37" s="10" t="s">
        <v>52</v>
      </c>
      <c r="E37" s="7" t="s">
        <v>31</v>
      </c>
      <c r="F37" s="8">
        <v>90.5</v>
      </c>
      <c r="G37" s="8">
        <f t="shared" si="0"/>
        <v>60.3333333333333</v>
      </c>
      <c r="H37" s="8">
        <f t="shared" si="6"/>
        <v>36.2</v>
      </c>
      <c r="I37" s="17">
        <v>74</v>
      </c>
      <c r="J37" s="18">
        <f t="shared" si="5"/>
        <v>29.6</v>
      </c>
      <c r="K37" s="18">
        <f t="shared" si="4"/>
        <v>65.8</v>
      </c>
      <c r="L37" s="9">
        <v>11</v>
      </c>
      <c r="M37" s="19"/>
    </row>
    <row r="38" customFormat="1" ht="22" customHeight="1" spans="1:13">
      <c r="A38" s="9">
        <v>36</v>
      </c>
      <c r="B38" s="7" t="s">
        <v>60</v>
      </c>
      <c r="C38" s="7" t="s">
        <v>15</v>
      </c>
      <c r="D38" s="10" t="s">
        <v>52</v>
      </c>
      <c r="E38" s="7" t="s">
        <v>31</v>
      </c>
      <c r="F38" s="8">
        <v>90.5</v>
      </c>
      <c r="G38" s="8">
        <f t="shared" si="0"/>
        <v>60.3333333333333</v>
      </c>
      <c r="H38" s="8">
        <f t="shared" si="6"/>
        <v>36.2</v>
      </c>
      <c r="I38" s="17">
        <v>80.8</v>
      </c>
      <c r="J38" s="18">
        <f t="shared" si="5"/>
        <v>32.32</v>
      </c>
      <c r="K38" s="18">
        <f t="shared" si="4"/>
        <v>68.52</v>
      </c>
      <c r="L38" s="9">
        <v>6</v>
      </c>
      <c r="M38" s="19"/>
    </row>
    <row r="39" customFormat="1" ht="22" customHeight="1" spans="1:13">
      <c r="A39" s="9">
        <v>37</v>
      </c>
      <c r="B39" s="7" t="s">
        <v>61</v>
      </c>
      <c r="C39" s="7" t="s">
        <v>34</v>
      </c>
      <c r="D39" s="10" t="s">
        <v>52</v>
      </c>
      <c r="E39" s="7" t="s">
        <v>31</v>
      </c>
      <c r="F39" s="8">
        <v>90</v>
      </c>
      <c r="G39" s="8">
        <f t="shared" si="0"/>
        <v>60</v>
      </c>
      <c r="H39" s="8">
        <f t="shared" si="6"/>
        <v>36</v>
      </c>
      <c r="I39" s="17">
        <v>81.2</v>
      </c>
      <c r="J39" s="18">
        <f t="shared" si="5"/>
        <v>32.48</v>
      </c>
      <c r="K39" s="18">
        <f t="shared" si="4"/>
        <v>68.48</v>
      </c>
      <c r="L39" s="9">
        <v>7</v>
      </c>
      <c r="M39" s="19"/>
    </row>
    <row r="40" customFormat="1" ht="22" customHeight="1" spans="1:13">
      <c r="A40" s="9">
        <v>38</v>
      </c>
      <c r="B40" s="7" t="s">
        <v>62</v>
      </c>
      <c r="C40" s="7" t="s">
        <v>15</v>
      </c>
      <c r="D40" s="10" t="s">
        <v>52</v>
      </c>
      <c r="E40" s="7" t="s">
        <v>31</v>
      </c>
      <c r="F40" s="8">
        <v>90</v>
      </c>
      <c r="G40" s="8">
        <f t="shared" si="0"/>
        <v>60</v>
      </c>
      <c r="H40" s="8">
        <f t="shared" si="6"/>
        <v>36</v>
      </c>
      <c r="I40" s="17">
        <v>76.4</v>
      </c>
      <c r="J40" s="18">
        <f t="shared" si="5"/>
        <v>30.56</v>
      </c>
      <c r="K40" s="18">
        <f t="shared" si="4"/>
        <v>66.56</v>
      </c>
      <c r="L40" s="9">
        <v>10</v>
      </c>
      <c r="M40" s="19"/>
    </row>
    <row r="41" customFormat="1" ht="22" customHeight="1" spans="1:13">
      <c r="A41" s="9">
        <v>39</v>
      </c>
      <c r="B41" s="11" t="s">
        <v>63</v>
      </c>
      <c r="C41" s="11" t="s">
        <v>34</v>
      </c>
      <c r="D41" s="12" t="s">
        <v>52</v>
      </c>
      <c r="E41" s="11" t="s">
        <v>31</v>
      </c>
      <c r="F41" s="13">
        <v>89.5</v>
      </c>
      <c r="G41" s="8">
        <f t="shared" ref="G36:G70" si="7">F41/1.5</f>
        <v>59.6666666666667</v>
      </c>
      <c r="H41" s="8">
        <f t="shared" si="6"/>
        <v>35.8</v>
      </c>
      <c r="I41" s="17">
        <v>74.6</v>
      </c>
      <c r="J41" s="18">
        <f t="shared" si="5"/>
        <v>29.84</v>
      </c>
      <c r="K41" s="18">
        <f t="shared" si="4"/>
        <v>65.64</v>
      </c>
      <c r="L41" s="9">
        <v>12</v>
      </c>
      <c r="M41" s="19"/>
    </row>
    <row r="42" customFormat="1" ht="22" customHeight="1" spans="1:13">
      <c r="A42" s="9">
        <v>40</v>
      </c>
      <c r="B42" s="7" t="s">
        <v>64</v>
      </c>
      <c r="C42" s="7" t="s">
        <v>15</v>
      </c>
      <c r="D42" s="10" t="s">
        <v>65</v>
      </c>
      <c r="E42" s="7" t="s">
        <v>31</v>
      </c>
      <c r="F42" s="8">
        <v>104</v>
      </c>
      <c r="G42" s="8">
        <f t="shared" si="7"/>
        <v>69.3333333333333</v>
      </c>
      <c r="H42" s="8">
        <f t="shared" si="6"/>
        <v>41.6</v>
      </c>
      <c r="I42" s="17">
        <v>83</v>
      </c>
      <c r="J42" s="18">
        <f t="shared" si="5"/>
        <v>33.2</v>
      </c>
      <c r="K42" s="18">
        <f t="shared" si="4"/>
        <v>74.8</v>
      </c>
      <c r="L42" s="9">
        <v>1</v>
      </c>
      <c r="M42" s="19"/>
    </row>
    <row r="43" customFormat="1" ht="22" customHeight="1" spans="1:13">
      <c r="A43" s="9">
        <v>41</v>
      </c>
      <c r="B43" s="7" t="s">
        <v>66</v>
      </c>
      <c r="C43" s="7" t="s">
        <v>15</v>
      </c>
      <c r="D43" s="10" t="s">
        <v>65</v>
      </c>
      <c r="E43" s="7" t="s">
        <v>31</v>
      </c>
      <c r="F43" s="8">
        <v>97</v>
      </c>
      <c r="G43" s="8">
        <f t="shared" si="7"/>
        <v>64.6666666666667</v>
      </c>
      <c r="H43" s="8">
        <f t="shared" si="6"/>
        <v>38.8</v>
      </c>
      <c r="I43" s="17">
        <v>86.12</v>
      </c>
      <c r="J43" s="18">
        <f t="shared" si="5"/>
        <v>34.448</v>
      </c>
      <c r="K43" s="18">
        <f t="shared" si="4"/>
        <v>73.248</v>
      </c>
      <c r="L43" s="9">
        <v>2</v>
      </c>
      <c r="M43" s="19"/>
    </row>
    <row r="44" customFormat="1" ht="22" customHeight="1" spans="1:13">
      <c r="A44" s="9">
        <v>42</v>
      </c>
      <c r="B44" s="7" t="s">
        <v>67</v>
      </c>
      <c r="C44" s="7" t="s">
        <v>15</v>
      </c>
      <c r="D44" s="10" t="s">
        <v>65</v>
      </c>
      <c r="E44" s="7" t="s">
        <v>31</v>
      </c>
      <c r="F44" s="8">
        <v>95.5</v>
      </c>
      <c r="G44" s="8">
        <f t="shared" si="7"/>
        <v>63.6666666666667</v>
      </c>
      <c r="H44" s="8">
        <f t="shared" si="6"/>
        <v>38.2</v>
      </c>
      <c r="I44" s="17">
        <v>80.5</v>
      </c>
      <c r="J44" s="18">
        <f t="shared" si="5"/>
        <v>32.2</v>
      </c>
      <c r="K44" s="18">
        <f t="shared" si="4"/>
        <v>70.4</v>
      </c>
      <c r="L44" s="9">
        <v>3</v>
      </c>
      <c r="M44" s="19"/>
    </row>
    <row r="45" customFormat="1" ht="22" customHeight="1" spans="1:13">
      <c r="A45" s="9">
        <v>43</v>
      </c>
      <c r="B45" s="7" t="s">
        <v>68</v>
      </c>
      <c r="C45" s="7" t="s">
        <v>34</v>
      </c>
      <c r="D45" s="10" t="s">
        <v>69</v>
      </c>
      <c r="E45" s="7" t="s">
        <v>31</v>
      </c>
      <c r="F45" s="8">
        <v>80</v>
      </c>
      <c r="G45" s="8">
        <f t="shared" si="7"/>
        <v>53.3333333333333</v>
      </c>
      <c r="H45" s="8">
        <f t="shared" si="6"/>
        <v>32</v>
      </c>
      <c r="I45" s="17">
        <v>77.3</v>
      </c>
      <c r="J45" s="18">
        <f t="shared" si="5"/>
        <v>30.92</v>
      </c>
      <c r="K45" s="18">
        <f t="shared" si="4"/>
        <v>62.92</v>
      </c>
      <c r="L45" s="9">
        <v>2</v>
      </c>
      <c r="M45" s="19"/>
    </row>
    <row r="46" customFormat="1" ht="22" customHeight="1" spans="1:13">
      <c r="A46" s="9">
        <v>44</v>
      </c>
      <c r="B46" s="7" t="s">
        <v>70</v>
      </c>
      <c r="C46" s="7" t="s">
        <v>34</v>
      </c>
      <c r="D46" s="10" t="s">
        <v>69</v>
      </c>
      <c r="E46" s="7" t="s">
        <v>31</v>
      </c>
      <c r="F46" s="8">
        <v>79.5</v>
      </c>
      <c r="G46" s="8">
        <f t="shared" si="7"/>
        <v>53</v>
      </c>
      <c r="H46" s="8">
        <f t="shared" si="6"/>
        <v>31.8</v>
      </c>
      <c r="I46" s="17">
        <v>78.6</v>
      </c>
      <c r="J46" s="18">
        <f t="shared" si="5"/>
        <v>31.44</v>
      </c>
      <c r="K46" s="18">
        <f t="shared" si="4"/>
        <v>63.24</v>
      </c>
      <c r="L46" s="9">
        <v>1</v>
      </c>
      <c r="M46" s="19"/>
    </row>
    <row r="47" customFormat="1" ht="22" customHeight="1" spans="1:13">
      <c r="A47" s="9">
        <v>45</v>
      </c>
      <c r="B47" s="7" t="s">
        <v>71</v>
      </c>
      <c r="C47" s="7" t="s">
        <v>34</v>
      </c>
      <c r="D47" s="10" t="s">
        <v>69</v>
      </c>
      <c r="E47" s="7" t="s">
        <v>31</v>
      </c>
      <c r="F47" s="8">
        <v>78</v>
      </c>
      <c r="G47" s="8">
        <f t="shared" si="7"/>
        <v>52</v>
      </c>
      <c r="H47" s="8">
        <f t="shared" si="6"/>
        <v>31.2</v>
      </c>
      <c r="I47" s="17">
        <v>77.4</v>
      </c>
      <c r="J47" s="18">
        <f t="shared" si="5"/>
        <v>30.96</v>
      </c>
      <c r="K47" s="18">
        <f t="shared" ref="K47:K78" si="8">H47+J47</f>
        <v>62.16</v>
      </c>
      <c r="L47" s="9">
        <v>3</v>
      </c>
      <c r="M47" s="19"/>
    </row>
    <row r="48" customFormat="1" ht="22" customHeight="1" spans="1:13">
      <c r="A48" s="9">
        <v>46</v>
      </c>
      <c r="B48" s="7" t="s">
        <v>72</v>
      </c>
      <c r="C48" s="7" t="s">
        <v>34</v>
      </c>
      <c r="D48" s="10" t="s">
        <v>73</v>
      </c>
      <c r="E48" s="7" t="s">
        <v>31</v>
      </c>
      <c r="F48" s="8">
        <v>100.5</v>
      </c>
      <c r="G48" s="8">
        <f t="shared" si="7"/>
        <v>67</v>
      </c>
      <c r="H48" s="8">
        <f t="shared" si="6"/>
        <v>40.2</v>
      </c>
      <c r="I48" s="17">
        <v>76.9</v>
      </c>
      <c r="J48" s="18">
        <f t="shared" si="5"/>
        <v>30.76</v>
      </c>
      <c r="K48" s="18">
        <f t="shared" si="8"/>
        <v>70.96</v>
      </c>
      <c r="L48" s="9">
        <v>2</v>
      </c>
      <c r="M48" s="19"/>
    </row>
    <row r="49" customFormat="1" ht="22" customHeight="1" spans="1:13">
      <c r="A49" s="9">
        <v>47</v>
      </c>
      <c r="B49" s="7" t="s">
        <v>74</v>
      </c>
      <c r="C49" s="7" t="s">
        <v>15</v>
      </c>
      <c r="D49" s="10" t="s">
        <v>73</v>
      </c>
      <c r="E49" s="7" t="s">
        <v>31</v>
      </c>
      <c r="F49" s="8">
        <v>98</v>
      </c>
      <c r="G49" s="8">
        <f t="shared" si="7"/>
        <v>65.3333333333333</v>
      </c>
      <c r="H49" s="8">
        <f t="shared" si="6"/>
        <v>39.2</v>
      </c>
      <c r="I49" s="17">
        <v>81.8</v>
      </c>
      <c r="J49" s="18">
        <f t="shared" ref="J49:J80" si="9">I49*0.4</f>
        <v>32.72</v>
      </c>
      <c r="K49" s="18">
        <f t="shared" si="8"/>
        <v>71.92</v>
      </c>
      <c r="L49" s="9">
        <v>1</v>
      </c>
      <c r="M49" s="19"/>
    </row>
    <row r="50" customFormat="1" ht="22" customHeight="1" spans="1:13">
      <c r="A50" s="9">
        <v>48</v>
      </c>
      <c r="B50" s="7" t="s">
        <v>75</v>
      </c>
      <c r="C50" s="7" t="s">
        <v>15</v>
      </c>
      <c r="D50" s="10" t="s">
        <v>73</v>
      </c>
      <c r="E50" s="7" t="s">
        <v>31</v>
      </c>
      <c r="F50" s="8">
        <v>90</v>
      </c>
      <c r="G50" s="8">
        <f t="shared" si="7"/>
        <v>60</v>
      </c>
      <c r="H50" s="8">
        <f t="shared" si="6"/>
        <v>36</v>
      </c>
      <c r="I50" s="17">
        <v>76.26</v>
      </c>
      <c r="J50" s="18">
        <f t="shared" si="9"/>
        <v>30.504</v>
      </c>
      <c r="K50" s="18">
        <f t="shared" si="8"/>
        <v>66.504</v>
      </c>
      <c r="L50" s="9">
        <v>3</v>
      </c>
      <c r="M50" s="19"/>
    </row>
    <row r="51" customFormat="1" ht="22" customHeight="1" spans="1:13">
      <c r="A51" s="9">
        <v>49</v>
      </c>
      <c r="B51" s="7" t="s">
        <v>76</v>
      </c>
      <c r="C51" s="7" t="s">
        <v>34</v>
      </c>
      <c r="D51" s="10" t="s">
        <v>77</v>
      </c>
      <c r="E51" s="7" t="s">
        <v>31</v>
      </c>
      <c r="F51" s="8">
        <v>94.5</v>
      </c>
      <c r="G51" s="8">
        <f t="shared" si="7"/>
        <v>63</v>
      </c>
      <c r="H51" s="8">
        <f t="shared" si="6"/>
        <v>37.8</v>
      </c>
      <c r="I51" s="17">
        <v>73.2</v>
      </c>
      <c r="J51" s="18">
        <f t="shared" si="9"/>
        <v>29.28</v>
      </c>
      <c r="K51" s="18">
        <f t="shared" si="8"/>
        <v>67.08</v>
      </c>
      <c r="L51" s="9">
        <v>1</v>
      </c>
      <c r="M51" s="19"/>
    </row>
    <row r="52" customFormat="1" ht="22" customHeight="1" spans="1:13">
      <c r="A52" s="9">
        <v>50</v>
      </c>
      <c r="B52" s="7" t="s">
        <v>78</v>
      </c>
      <c r="C52" s="7" t="s">
        <v>34</v>
      </c>
      <c r="D52" s="10" t="s">
        <v>77</v>
      </c>
      <c r="E52" s="7" t="s">
        <v>31</v>
      </c>
      <c r="F52" s="8">
        <v>68</v>
      </c>
      <c r="G52" s="8">
        <f t="shared" si="7"/>
        <v>45.3333333333333</v>
      </c>
      <c r="H52" s="8">
        <f t="shared" ref="H52:H83" si="10">G52*0.6</f>
        <v>27.2</v>
      </c>
      <c r="I52" s="17" t="s">
        <v>35</v>
      </c>
      <c r="J52" s="18" t="s">
        <v>35</v>
      </c>
      <c r="K52" s="18" t="s">
        <v>35</v>
      </c>
      <c r="L52" s="18" t="s">
        <v>35</v>
      </c>
      <c r="M52" s="19"/>
    </row>
    <row r="53" customFormat="1" ht="22" customHeight="1" spans="1:13">
      <c r="A53" s="9">
        <v>51</v>
      </c>
      <c r="B53" s="7" t="s">
        <v>79</v>
      </c>
      <c r="C53" s="7" t="s">
        <v>34</v>
      </c>
      <c r="D53" s="10" t="s">
        <v>77</v>
      </c>
      <c r="E53" s="7" t="s">
        <v>31</v>
      </c>
      <c r="F53" s="8">
        <v>63</v>
      </c>
      <c r="G53" s="8">
        <f t="shared" si="7"/>
        <v>42</v>
      </c>
      <c r="H53" s="8">
        <f t="shared" si="10"/>
        <v>25.2</v>
      </c>
      <c r="I53" s="17">
        <v>72.4</v>
      </c>
      <c r="J53" s="18">
        <f t="shared" si="9"/>
        <v>28.96</v>
      </c>
      <c r="K53" s="18">
        <f t="shared" si="8"/>
        <v>54.16</v>
      </c>
      <c r="L53" s="9">
        <v>2</v>
      </c>
      <c r="M53" s="19"/>
    </row>
    <row r="54" customFormat="1" ht="22" customHeight="1" spans="1:13">
      <c r="A54" s="9">
        <v>52</v>
      </c>
      <c r="B54" s="7" t="s">
        <v>80</v>
      </c>
      <c r="C54" s="7" t="s">
        <v>15</v>
      </c>
      <c r="D54" s="10" t="s">
        <v>81</v>
      </c>
      <c r="E54" s="7" t="s">
        <v>31</v>
      </c>
      <c r="F54" s="8">
        <v>80.5</v>
      </c>
      <c r="G54" s="8">
        <f t="shared" si="7"/>
        <v>53.6666666666667</v>
      </c>
      <c r="H54" s="8">
        <f t="shared" si="10"/>
        <v>32.2</v>
      </c>
      <c r="I54" s="17">
        <v>74.6</v>
      </c>
      <c r="J54" s="18">
        <f t="shared" si="9"/>
        <v>29.84</v>
      </c>
      <c r="K54" s="18">
        <f t="shared" si="8"/>
        <v>62.04</v>
      </c>
      <c r="L54" s="9">
        <v>2</v>
      </c>
      <c r="M54" s="19"/>
    </row>
    <row r="55" customFormat="1" ht="22" customHeight="1" spans="1:13">
      <c r="A55" s="9">
        <v>53</v>
      </c>
      <c r="B55" s="7" t="s">
        <v>82</v>
      </c>
      <c r="C55" s="7" t="s">
        <v>15</v>
      </c>
      <c r="D55" s="10" t="s">
        <v>81</v>
      </c>
      <c r="E55" s="7" t="s">
        <v>31</v>
      </c>
      <c r="F55" s="8">
        <v>75</v>
      </c>
      <c r="G55" s="8">
        <f t="shared" si="7"/>
        <v>50</v>
      </c>
      <c r="H55" s="8">
        <f t="shared" si="10"/>
        <v>30</v>
      </c>
      <c r="I55" s="17">
        <v>83.4</v>
      </c>
      <c r="J55" s="18">
        <f t="shared" si="9"/>
        <v>33.36</v>
      </c>
      <c r="K55" s="18">
        <f t="shared" si="8"/>
        <v>63.36</v>
      </c>
      <c r="L55" s="9">
        <v>1</v>
      </c>
      <c r="M55" s="19"/>
    </row>
    <row r="56" customFormat="1" ht="22" customHeight="1" spans="1:13">
      <c r="A56" s="9">
        <v>54</v>
      </c>
      <c r="B56" s="11" t="s">
        <v>83</v>
      </c>
      <c r="C56" s="11" t="s">
        <v>34</v>
      </c>
      <c r="D56" s="12" t="s">
        <v>81</v>
      </c>
      <c r="E56" s="11" t="s">
        <v>31</v>
      </c>
      <c r="F56" s="13">
        <v>68</v>
      </c>
      <c r="G56" s="8">
        <f t="shared" si="7"/>
        <v>45.3333333333333</v>
      </c>
      <c r="H56" s="8">
        <f t="shared" si="10"/>
        <v>27.2</v>
      </c>
      <c r="I56" s="17">
        <v>60.6</v>
      </c>
      <c r="J56" s="18">
        <f t="shared" si="9"/>
        <v>24.24</v>
      </c>
      <c r="K56" s="18">
        <f t="shared" si="8"/>
        <v>51.44</v>
      </c>
      <c r="L56" s="9">
        <v>3</v>
      </c>
      <c r="M56" s="19"/>
    </row>
    <row r="57" customFormat="1" ht="22" customHeight="1" spans="1:13">
      <c r="A57" s="9">
        <v>55</v>
      </c>
      <c r="B57" s="7" t="s">
        <v>84</v>
      </c>
      <c r="C57" s="7" t="s">
        <v>34</v>
      </c>
      <c r="D57" s="10" t="s">
        <v>85</v>
      </c>
      <c r="E57" s="7" t="s">
        <v>31</v>
      </c>
      <c r="F57" s="8">
        <v>96.5</v>
      </c>
      <c r="G57" s="8">
        <f t="shared" si="7"/>
        <v>64.3333333333333</v>
      </c>
      <c r="H57" s="8">
        <f t="shared" si="10"/>
        <v>38.6</v>
      </c>
      <c r="I57" s="17">
        <v>75</v>
      </c>
      <c r="J57" s="18">
        <f t="shared" si="9"/>
        <v>30</v>
      </c>
      <c r="K57" s="18">
        <f t="shared" si="8"/>
        <v>68.6</v>
      </c>
      <c r="L57" s="9">
        <v>1</v>
      </c>
      <c r="M57" s="19"/>
    </row>
    <row r="58" customFormat="1" ht="22" customHeight="1" spans="1:13">
      <c r="A58" s="9">
        <v>56</v>
      </c>
      <c r="B58" s="7" t="s">
        <v>86</v>
      </c>
      <c r="C58" s="7" t="s">
        <v>15</v>
      </c>
      <c r="D58" s="10" t="s">
        <v>85</v>
      </c>
      <c r="E58" s="7" t="s">
        <v>31</v>
      </c>
      <c r="F58" s="8">
        <v>89.5</v>
      </c>
      <c r="G58" s="8">
        <f t="shared" si="7"/>
        <v>59.6666666666667</v>
      </c>
      <c r="H58" s="8">
        <f t="shared" si="10"/>
        <v>35.8</v>
      </c>
      <c r="I58" s="17">
        <v>46</v>
      </c>
      <c r="J58" s="18">
        <f t="shared" si="9"/>
        <v>18.4</v>
      </c>
      <c r="K58" s="18">
        <f t="shared" si="8"/>
        <v>54.2</v>
      </c>
      <c r="L58" s="9">
        <v>4</v>
      </c>
      <c r="M58" s="19"/>
    </row>
    <row r="59" customFormat="1" ht="22" customHeight="1" spans="1:13">
      <c r="A59" s="9">
        <v>57</v>
      </c>
      <c r="B59" s="7" t="s">
        <v>87</v>
      </c>
      <c r="C59" s="7" t="s">
        <v>34</v>
      </c>
      <c r="D59" s="10" t="s">
        <v>85</v>
      </c>
      <c r="E59" s="7" t="s">
        <v>31</v>
      </c>
      <c r="F59" s="8">
        <v>88</v>
      </c>
      <c r="G59" s="8">
        <f t="shared" si="7"/>
        <v>58.6666666666667</v>
      </c>
      <c r="H59" s="8">
        <f t="shared" si="10"/>
        <v>35.2</v>
      </c>
      <c r="I59" s="17">
        <v>69.8</v>
      </c>
      <c r="J59" s="18">
        <f t="shared" si="9"/>
        <v>27.92</v>
      </c>
      <c r="K59" s="18">
        <f t="shared" si="8"/>
        <v>63.12</v>
      </c>
      <c r="L59" s="9">
        <v>3</v>
      </c>
      <c r="M59" s="19"/>
    </row>
    <row r="60" customFormat="1" ht="22" customHeight="1" spans="1:13">
      <c r="A60" s="9">
        <v>58</v>
      </c>
      <c r="B60" s="7" t="s">
        <v>88</v>
      </c>
      <c r="C60" s="7" t="s">
        <v>34</v>
      </c>
      <c r="D60" s="10" t="s">
        <v>85</v>
      </c>
      <c r="E60" s="7" t="s">
        <v>31</v>
      </c>
      <c r="F60" s="8">
        <v>88</v>
      </c>
      <c r="G60" s="8">
        <f t="shared" si="7"/>
        <v>58.6666666666667</v>
      </c>
      <c r="H60" s="8">
        <f t="shared" si="10"/>
        <v>35.2</v>
      </c>
      <c r="I60" s="17">
        <v>80.2</v>
      </c>
      <c r="J60" s="18">
        <f t="shared" si="9"/>
        <v>32.08</v>
      </c>
      <c r="K60" s="18">
        <f t="shared" si="8"/>
        <v>67.28</v>
      </c>
      <c r="L60" s="9">
        <v>2</v>
      </c>
      <c r="M60" s="19"/>
    </row>
    <row r="61" customFormat="1" ht="22" customHeight="1" spans="1:13">
      <c r="A61" s="9">
        <v>59</v>
      </c>
      <c r="B61" s="7" t="s">
        <v>89</v>
      </c>
      <c r="C61" s="7" t="s">
        <v>15</v>
      </c>
      <c r="D61" s="10" t="s">
        <v>90</v>
      </c>
      <c r="E61" s="7" t="s">
        <v>31</v>
      </c>
      <c r="F61" s="8">
        <v>93</v>
      </c>
      <c r="G61" s="8">
        <f t="shared" si="7"/>
        <v>62</v>
      </c>
      <c r="H61" s="8">
        <f t="shared" si="10"/>
        <v>37.2</v>
      </c>
      <c r="I61" s="17">
        <v>73.8</v>
      </c>
      <c r="J61" s="18">
        <f t="shared" si="9"/>
        <v>29.52</v>
      </c>
      <c r="K61" s="18">
        <f t="shared" si="8"/>
        <v>66.72</v>
      </c>
      <c r="L61" s="9">
        <v>1</v>
      </c>
      <c r="M61" s="19"/>
    </row>
    <row r="62" customFormat="1" ht="22" customHeight="1" spans="1:13">
      <c r="A62" s="9">
        <v>60</v>
      </c>
      <c r="B62" s="7" t="s">
        <v>91</v>
      </c>
      <c r="C62" s="7" t="s">
        <v>34</v>
      </c>
      <c r="D62" s="10" t="s">
        <v>90</v>
      </c>
      <c r="E62" s="7" t="s">
        <v>31</v>
      </c>
      <c r="F62" s="8">
        <v>89.5</v>
      </c>
      <c r="G62" s="8">
        <f t="shared" si="7"/>
        <v>59.6666666666667</v>
      </c>
      <c r="H62" s="8">
        <f t="shared" si="10"/>
        <v>35.8</v>
      </c>
      <c r="I62" s="17">
        <v>71.9</v>
      </c>
      <c r="J62" s="18">
        <f t="shared" si="9"/>
        <v>28.76</v>
      </c>
      <c r="K62" s="18">
        <f t="shared" si="8"/>
        <v>64.56</v>
      </c>
      <c r="L62" s="9">
        <v>2</v>
      </c>
      <c r="M62" s="19"/>
    </row>
    <row r="63" customFormat="1" ht="22" customHeight="1" spans="1:13">
      <c r="A63" s="9">
        <v>61</v>
      </c>
      <c r="B63" s="7" t="s">
        <v>92</v>
      </c>
      <c r="C63" s="7" t="s">
        <v>15</v>
      </c>
      <c r="D63" s="10" t="s">
        <v>90</v>
      </c>
      <c r="E63" s="7" t="s">
        <v>31</v>
      </c>
      <c r="F63" s="8">
        <v>87.5</v>
      </c>
      <c r="G63" s="8">
        <f t="shared" si="7"/>
        <v>58.3333333333333</v>
      </c>
      <c r="H63" s="8">
        <f t="shared" si="10"/>
        <v>35</v>
      </c>
      <c r="I63" s="17">
        <v>69.4</v>
      </c>
      <c r="J63" s="18">
        <f t="shared" si="9"/>
        <v>27.76</v>
      </c>
      <c r="K63" s="18">
        <f t="shared" si="8"/>
        <v>62.76</v>
      </c>
      <c r="L63" s="9">
        <v>3</v>
      </c>
      <c r="M63" s="19"/>
    </row>
    <row r="64" customFormat="1" ht="22" customHeight="1" spans="1:13">
      <c r="A64" s="9">
        <v>62</v>
      </c>
      <c r="B64" s="7" t="s">
        <v>93</v>
      </c>
      <c r="C64" s="7" t="s">
        <v>34</v>
      </c>
      <c r="D64" s="10" t="s">
        <v>94</v>
      </c>
      <c r="E64" s="7" t="s">
        <v>31</v>
      </c>
      <c r="F64" s="8">
        <v>92.5</v>
      </c>
      <c r="G64" s="8">
        <f t="shared" si="7"/>
        <v>61.6666666666667</v>
      </c>
      <c r="H64" s="8">
        <f t="shared" si="10"/>
        <v>37</v>
      </c>
      <c r="I64" s="17">
        <v>79.1</v>
      </c>
      <c r="J64" s="18">
        <f t="shared" si="9"/>
        <v>31.64</v>
      </c>
      <c r="K64" s="18">
        <f t="shared" si="8"/>
        <v>68.64</v>
      </c>
      <c r="L64" s="9">
        <v>1</v>
      </c>
      <c r="M64" s="19"/>
    </row>
    <row r="65" customFormat="1" ht="22" customHeight="1" spans="1:13">
      <c r="A65" s="9">
        <v>63</v>
      </c>
      <c r="B65" s="7" t="s">
        <v>95</v>
      </c>
      <c r="C65" s="7" t="s">
        <v>34</v>
      </c>
      <c r="D65" s="10" t="s">
        <v>94</v>
      </c>
      <c r="E65" s="7" t="s">
        <v>31</v>
      </c>
      <c r="F65" s="8">
        <v>84.5</v>
      </c>
      <c r="G65" s="8">
        <f t="shared" si="7"/>
        <v>56.3333333333333</v>
      </c>
      <c r="H65" s="8">
        <f t="shared" si="10"/>
        <v>33.8</v>
      </c>
      <c r="I65" s="17">
        <v>75.8</v>
      </c>
      <c r="J65" s="18">
        <f t="shared" si="9"/>
        <v>30.32</v>
      </c>
      <c r="K65" s="18">
        <f t="shared" si="8"/>
        <v>64.12</v>
      </c>
      <c r="L65" s="9">
        <v>2</v>
      </c>
      <c r="M65" s="19"/>
    </row>
    <row r="66" customFormat="1" ht="22" customHeight="1" spans="1:13">
      <c r="A66" s="9">
        <v>64</v>
      </c>
      <c r="B66" s="7" t="s">
        <v>96</v>
      </c>
      <c r="C66" s="7" t="s">
        <v>34</v>
      </c>
      <c r="D66" s="10" t="s">
        <v>94</v>
      </c>
      <c r="E66" s="7" t="s">
        <v>31</v>
      </c>
      <c r="F66" s="8">
        <v>80</v>
      </c>
      <c r="G66" s="8">
        <f t="shared" si="7"/>
        <v>53.3333333333333</v>
      </c>
      <c r="H66" s="8">
        <f t="shared" si="10"/>
        <v>32</v>
      </c>
      <c r="I66" s="17">
        <v>67.6</v>
      </c>
      <c r="J66" s="18">
        <f t="shared" si="9"/>
        <v>27.04</v>
      </c>
      <c r="K66" s="18">
        <f t="shared" si="8"/>
        <v>59.04</v>
      </c>
      <c r="L66" s="9">
        <v>3</v>
      </c>
      <c r="M66" s="19"/>
    </row>
    <row r="67" customFormat="1" ht="22" customHeight="1" spans="1:13">
      <c r="A67" s="9">
        <v>65</v>
      </c>
      <c r="B67" s="7" t="s">
        <v>97</v>
      </c>
      <c r="C67" s="7" t="s">
        <v>15</v>
      </c>
      <c r="D67" s="10" t="s">
        <v>98</v>
      </c>
      <c r="E67" s="7" t="s">
        <v>31</v>
      </c>
      <c r="F67" s="8">
        <v>92.5</v>
      </c>
      <c r="G67" s="8">
        <f t="shared" si="7"/>
        <v>61.6666666666667</v>
      </c>
      <c r="H67" s="8">
        <f t="shared" si="10"/>
        <v>37</v>
      </c>
      <c r="I67" s="17">
        <v>80.4</v>
      </c>
      <c r="J67" s="18">
        <f t="shared" si="9"/>
        <v>32.16</v>
      </c>
      <c r="K67" s="18">
        <f t="shared" si="8"/>
        <v>69.16</v>
      </c>
      <c r="L67" s="9">
        <v>1</v>
      </c>
      <c r="M67" s="19"/>
    </row>
    <row r="68" customFormat="1" ht="22" customHeight="1" spans="1:13">
      <c r="A68" s="9">
        <v>66</v>
      </c>
      <c r="B68" s="7" t="s">
        <v>99</v>
      </c>
      <c r="C68" s="7" t="s">
        <v>34</v>
      </c>
      <c r="D68" s="10" t="s">
        <v>98</v>
      </c>
      <c r="E68" s="7" t="s">
        <v>31</v>
      </c>
      <c r="F68" s="8">
        <v>91.5</v>
      </c>
      <c r="G68" s="8">
        <f t="shared" si="7"/>
        <v>61</v>
      </c>
      <c r="H68" s="8">
        <f t="shared" si="10"/>
        <v>36.6</v>
      </c>
      <c r="I68" s="17">
        <v>73.5</v>
      </c>
      <c r="J68" s="18">
        <f t="shared" si="9"/>
        <v>29.4</v>
      </c>
      <c r="K68" s="18">
        <f t="shared" si="8"/>
        <v>66</v>
      </c>
      <c r="L68" s="9">
        <v>4</v>
      </c>
      <c r="M68" s="19"/>
    </row>
    <row r="69" customFormat="1" ht="22" customHeight="1" spans="1:13">
      <c r="A69" s="9">
        <v>67</v>
      </c>
      <c r="B69" s="7" t="s">
        <v>100</v>
      </c>
      <c r="C69" s="7" t="s">
        <v>15</v>
      </c>
      <c r="D69" s="10" t="s">
        <v>98</v>
      </c>
      <c r="E69" s="7" t="s">
        <v>31</v>
      </c>
      <c r="F69" s="8">
        <v>90.5</v>
      </c>
      <c r="G69" s="8">
        <f t="shared" si="7"/>
        <v>60.3333333333333</v>
      </c>
      <c r="H69" s="8">
        <f t="shared" si="10"/>
        <v>36.2</v>
      </c>
      <c r="I69" s="17">
        <v>78</v>
      </c>
      <c r="J69" s="18">
        <f t="shared" si="9"/>
        <v>31.2</v>
      </c>
      <c r="K69" s="18">
        <f t="shared" si="8"/>
        <v>67.4</v>
      </c>
      <c r="L69" s="9">
        <v>2</v>
      </c>
      <c r="M69" s="19"/>
    </row>
    <row r="70" customFormat="1" ht="22" customHeight="1" spans="1:13">
      <c r="A70" s="9">
        <v>68</v>
      </c>
      <c r="B70" s="7" t="s">
        <v>101</v>
      </c>
      <c r="C70" s="7" t="s">
        <v>34</v>
      </c>
      <c r="D70" s="10" t="s">
        <v>98</v>
      </c>
      <c r="E70" s="7" t="s">
        <v>31</v>
      </c>
      <c r="F70" s="8">
        <v>85.5</v>
      </c>
      <c r="G70" s="8">
        <f t="shared" si="7"/>
        <v>57</v>
      </c>
      <c r="H70" s="8">
        <f t="shared" si="10"/>
        <v>34.2</v>
      </c>
      <c r="I70" s="17">
        <v>78</v>
      </c>
      <c r="J70" s="18">
        <f t="shared" si="9"/>
        <v>31.2</v>
      </c>
      <c r="K70" s="18">
        <f t="shared" si="8"/>
        <v>65.4</v>
      </c>
      <c r="L70" s="9">
        <v>5</v>
      </c>
      <c r="M70" s="19"/>
    </row>
    <row r="71" customFormat="1" ht="22" customHeight="1" spans="1:13">
      <c r="A71" s="9">
        <v>69</v>
      </c>
      <c r="B71" s="7" t="s">
        <v>102</v>
      </c>
      <c r="C71" s="7" t="s">
        <v>34</v>
      </c>
      <c r="D71" s="10" t="s">
        <v>98</v>
      </c>
      <c r="E71" s="7" t="s">
        <v>31</v>
      </c>
      <c r="F71" s="8">
        <v>85</v>
      </c>
      <c r="G71" s="8">
        <f t="shared" ref="G68:G99" si="11">F71/1.5</f>
        <v>56.6666666666667</v>
      </c>
      <c r="H71" s="8">
        <f t="shared" si="10"/>
        <v>34</v>
      </c>
      <c r="I71" s="17">
        <v>83.4</v>
      </c>
      <c r="J71" s="18">
        <f t="shared" si="9"/>
        <v>33.36</v>
      </c>
      <c r="K71" s="18">
        <f t="shared" si="8"/>
        <v>67.36</v>
      </c>
      <c r="L71" s="9">
        <v>3</v>
      </c>
      <c r="M71" s="19"/>
    </row>
    <row r="72" customFormat="1" ht="22" customHeight="1" spans="1:13">
      <c r="A72" s="9">
        <v>70</v>
      </c>
      <c r="B72" s="7" t="s">
        <v>103</v>
      </c>
      <c r="C72" s="7" t="s">
        <v>34</v>
      </c>
      <c r="D72" s="10" t="s">
        <v>98</v>
      </c>
      <c r="E72" s="7" t="s">
        <v>31</v>
      </c>
      <c r="F72" s="8">
        <v>84.5</v>
      </c>
      <c r="G72" s="8">
        <f t="shared" si="11"/>
        <v>56.3333333333333</v>
      </c>
      <c r="H72" s="8">
        <f t="shared" si="10"/>
        <v>33.8</v>
      </c>
      <c r="I72" s="17">
        <v>70.8</v>
      </c>
      <c r="J72" s="18">
        <f t="shared" si="9"/>
        <v>28.32</v>
      </c>
      <c r="K72" s="18">
        <f t="shared" si="8"/>
        <v>62.12</v>
      </c>
      <c r="L72" s="9">
        <v>9</v>
      </c>
      <c r="M72" s="19"/>
    </row>
    <row r="73" customFormat="1" ht="22" customHeight="1" spans="1:13">
      <c r="A73" s="9">
        <v>71</v>
      </c>
      <c r="B73" s="7" t="s">
        <v>104</v>
      </c>
      <c r="C73" s="7" t="s">
        <v>34</v>
      </c>
      <c r="D73" s="10" t="s">
        <v>98</v>
      </c>
      <c r="E73" s="7" t="s">
        <v>31</v>
      </c>
      <c r="F73" s="8">
        <v>84.5</v>
      </c>
      <c r="G73" s="8">
        <f t="shared" si="11"/>
        <v>56.3333333333333</v>
      </c>
      <c r="H73" s="8">
        <f t="shared" si="10"/>
        <v>33.8</v>
      </c>
      <c r="I73" s="17">
        <v>73.2</v>
      </c>
      <c r="J73" s="18">
        <f t="shared" si="9"/>
        <v>29.28</v>
      </c>
      <c r="K73" s="18">
        <f t="shared" si="8"/>
        <v>63.08</v>
      </c>
      <c r="L73" s="9">
        <v>8</v>
      </c>
      <c r="M73" s="19"/>
    </row>
    <row r="74" customFormat="1" ht="22" customHeight="1" spans="1:13">
      <c r="A74" s="9">
        <v>72</v>
      </c>
      <c r="B74" s="7" t="s">
        <v>105</v>
      </c>
      <c r="C74" s="7" t="s">
        <v>15</v>
      </c>
      <c r="D74" s="10" t="s">
        <v>98</v>
      </c>
      <c r="E74" s="7" t="s">
        <v>31</v>
      </c>
      <c r="F74" s="8">
        <v>82.5</v>
      </c>
      <c r="G74" s="8">
        <f t="shared" si="11"/>
        <v>55</v>
      </c>
      <c r="H74" s="8">
        <f t="shared" si="10"/>
        <v>33</v>
      </c>
      <c r="I74" s="17">
        <v>76.8</v>
      </c>
      <c r="J74" s="18">
        <f t="shared" si="9"/>
        <v>30.72</v>
      </c>
      <c r="K74" s="18">
        <f t="shared" si="8"/>
        <v>63.72</v>
      </c>
      <c r="L74" s="9">
        <v>7</v>
      </c>
      <c r="M74" s="19"/>
    </row>
    <row r="75" customFormat="1" ht="22" customHeight="1" spans="1:13">
      <c r="A75" s="9">
        <v>73</v>
      </c>
      <c r="B75" s="7" t="s">
        <v>106</v>
      </c>
      <c r="C75" s="7" t="s">
        <v>15</v>
      </c>
      <c r="D75" s="10" t="s">
        <v>98</v>
      </c>
      <c r="E75" s="7" t="s">
        <v>31</v>
      </c>
      <c r="F75" s="8">
        <v>82</v>
      </c>
      <c r="G75" s="8">
        <f t="shared" si="11"/>
        <v>54.6666666666667</v>
      </c>
      <c r="H75" s="8">
        <f t="shared" si="10"/>
        <v>32.8</v>
      </c>
      <c r="I75" s="17" t="s">
        <v>35</v>
      </c>
      <c r="J75" s="18" t="s">
        <v>35</v>
      </c>
      <c r="K75" s="18" t="s">
        <v>35</v>
      </c>
      <c r="L75" s="18" t="s">
        <v>35</v>
      </c>
      <c r="M75" s="19"/>
    </row>
    <row r="76" customFormat="1" ht="22" customHeight="1" spans="1:13">
      <c r="A76" s="9">
        <v>74</v>
      </c>
      <c r="B76" s="7" t="s">
        <v>107</v>
      </c>
      <c r="C76" s="7" t="s">
        <v>34</v>
      </c>
      <c r="D76" s="10" t="s">
        <v>98</v>
      </c>
      <c r="E76" s="7" t="s">
        <v>31</v>
      </c>
      <c r="F76" s="8">
        <v>81.5</v>
      </c>
      <c r="G76" s="8">
        <f t="shared" si="11"/>
        <v>54.3333333333333</v>
      </c>
      <c r="H76" s="8">
        <f t="shared" si="10"/>
        <v>32.6</v>
      </c>
      <c r="I76" s="17" t="s">
        <v>35</v>
      </c>
      <c r="J76" s="18" t="s">
        <v>35</v>
      </c>
      <c r="K76" s="18" t="s">
        <v>35</v>
      </c>
      <c r="L76" s="18" t="s">
        <v>35</v>
      </c>
      <c r="M76" s="19"/>
    </row>
    <row r="77" customFormat="1" ht="22" customHeight="1" spans="1:13">
      <c r="A77" s="9">
        <v>75</v>
      </c>
      <c r="B77" s="7" t="s">
        <v>108</v>
      </c>
      <c r="C77" s="7" t="s">
        <v>34</v>
      </c>
      <c r="D77" s="10" t="s">
        <v>98</v>
      </c>
      <c r="E77" s="7" t="s">
        <v>31</v>
      </c>
      <c r="F77" s="8">
        <v>80</v>
      </c>
      <c r="G77" s="8">
        <f t="shared" si="11"/>
        <v>53.3333333333333</v>
      </c>
      <c r="H77" s="8">
        <f t="shared" si="10"/>
        <v>32</v>
      </c>
      <c r="I77" s="17">
        <v>80.9</v>
      </c>
      <c r="J77" s="18">
        <f>I77*0.4</f>
        <v>32.36</v>
      </c>
      <c r="K77" s="18">
        <f>H77+J77</f>
        <v>64.36</v>
      </c>
      <c r="L77" s="9">
        <v>6</v>
      </c>
      <c r="M77" s="19"/>
    </row>
    <row r="78" customFormat="1" ht="22" customHeight="1" spans="1:13">
      <c r="A78" s="9">
        <v>76</v>
      </c>
      <c r="B78" s="7" t="s">
        <v>109</v>
      </c>
      <c r="C78" s="7" t="s">
        <v>15</v>
      </c>
      <c r="D78" s="10" t="s">
        <v>98</v>
      </c>
      <c r="E78" s="7" t="s">
        <v>31</v>
      </c>
      <c r="F78" s="8">
        <v>80</v>
      </c>
      <c r="G78" s="8">
        <f t="shared" si="11"/>
        <v>53.3333333333333</v>
      </c>
      <c r="H78" s="8">
        <f t="shared" si="10"/>
        <v>32</v>
      </c>
      <c r="I78" s="17">
        <v>68.6</v>
      </c>
      <c r="J78" s="18">
        <f t="shared" si="9"/>
        <v>27.44</v>
      </c>
      <c r="K78" s="18">
        <f t="shared" si="8"/>
        <v>59.44</v>
      </c>
      <c r="L78" s="9">
        <v>10</v>
      </c>
      <c r="M78" s="19"/>
    </row>
    <row r="79" customFormat="1" ht="22" customHeight="1" spans="1:13">
      <c r="A79" s="9">
        <v>77</v>
      </c>
      <c r="B79" s="7" t="s">
        <v>110</v>
      </c>
      <c r="C79" s="7" t="s">
        <v>34</v>
      </c>
      <c r="D79" s="10" t="s">
        <v>111</v>
      </c>
      <c r="E79" s="7" t="s">
        <v>31</v>
      </c>
      <c r="F79" s="8">
        <v>97.5</v>
      </c>
      <c r="G79" s="8">
        <f t="shared" si="11"/>
        <v>65</v>
      </c>
      <c r="H79" s="8">
        <f t="shared" si="10"/>
        <v>39</v>
      </c>
      <c r="I79" s="17">
        <v>76.6</v>
      </c>
      <c r="J79" s="18">
        <f t="shared" si="9"/>
        <v>30.64</v>
      </c>
      <c r="K79" s="18">
        <f t="shared" ref="K79:K110" si="12">H79+J79</f>
        <v>69.64</v>
      </c>
      <c r="L79" s="9">
        <v>1</v>
      </c>
      <c r="M79" s="19"/>
    </row>
    <row r="80" customFormat="1" ht="22" customHeight="1" spans="1:13">
      <c r="A80" s="9">
        <v>78</v>
      </c>
      <c r="B80" s="7" t="s">
        <v>112</v>
      </c>
      <c r="C80" s="7" t="s">
        <v>34</v>
      </c>
      <c r="D80" s="10" t="s">
        <v>111</v>
      </c>
      <c r="E80" s="7" t="s">
        <v>31</v>
      </c>
      <c r="F80" s="8">
        <v>95.5</v>
      </c>
      <c r="G80" s="8">
        <f t="shared" si="11"/>
        <v>63.6666666666667</v>
      </c>
      <c r="H80" s="8">
        <f t="shared" si="10"/>
        <v>38.2</v>
      </c>
      <c r="I80" s="17">
        <v>76.2</v>
      </c>
      <c r="J80" s="18">
        <f t="shared" si="9"/>
        <v>30.48</v>
      </c>
      <c r="K80" s="18">
        <f t="shared" si="12"/>
        <v>68.68</v>
      </c>
      <c r="L80" s="9">
        <v>2</v>
      </c>
      <c r="M80" s="19"/>
    </row>
    <row r="81" customFormat="1" ht="22" customHeight="1" spans="1:13">
      <c r="A81" s="9">
        <v>79</v>
      </c>
      <c r="B81" s="7" t="s">
        <v>113</v>
      </c>
      <c r="C81" s="7" t="s">
        <v>34</v>
      </c>
      <c r="D81" s="10" t="s">
        <v>111</v>
      </c>
      <c r="E81" s="7" t="s">
        <v>31</v>
      </c>
      <c r="F81" s="8">
        <v>95</v>
      </c>
      <c r="G81" s="8">
        <f t="shared" si="11"/>
        <v>63.3333333333333</v>
      </c>
      <c r="H81" s="8">
        <f t="shared" si="10"/>
        <v>38</v>
      </c>
      <c r="I81" s="17">
        <v>69.5</v>
      </c>
      <c r="J81" s="18">
        <f t="shared" ref="J81:J112" si="13">I81*0.4</f>
        <v>27.8</v>
      </c>
      <c r="K81" s="18">
        <f t="shared" si="12"/>
        <v>65.8</v>
      </c>
      <c r="L81" s="9">
        <v>3</v>
      </c>
      <c r="M81" s="19"/>
    </row>
    <row r="82" customFormat="1" ht="22" customHeight="1" spans="1:13">
      <c r="A82" s="9">
        <v>80</v>
      </c>
      <c r="B82" s="7" t="s">
        <v>114</v>
      </c>
      <c r="C82" s="7" t="s">
        <v>34</v>
      </c>
      <c r="D82" s="10" t="s">
        <v>111</v>
      </c>
      <c r="E82" s="7" t="s">
        <v>115</v>
      </c>
      <c r="F82" s="8">
        <v>92</v>
      </c>
      <c r="G82" s="8">
        <f t="shared" si="11"/>
        <v>61.3333333333333</v>
      </c>
      <c r="H82" s="8">
        <f t="shared" si="10"/>
        <v>36.8</v>
      </c>
      <c r="I82" s="17" t="s">
        <v>35</v>
      </c>
      <c r="J82" s="18" t="s">
        <v>35</v>
      </c>
      <c r="K82" s="18" t="s">
        <v>35</v>
      </c>
      <c r="L82" s="18" t="s">
        <v>35</v>
      </c>
      <c r="M82" s="19"/>
    </row>
    <row r="83" customFormat="1" ht="22" customHeight="1" spans="1:13">
      <c r="A83" s="9">
        <v>81</v>
      </c>
      <c r="B83" s="7" t="s">
        <v>116</v>
      </c>
      <c r="C83" s="7" t="s">
        <v>34</v>
      </c>
      <c r="D83" s="10" t="s">
        <v>111</v>
      </c>
      <c r="E83" s="7" t="s">
        <v>115</v>
      </c>
      <c r="F83" s="8">
        <v>90.5</v>
      </c>
      <c r="G83" s="8">
        <f t="shared" si="11"/>
        <v>60.3333333333333</v>
      </c>
      <c r="H83" s="8">
        <f t="shared" si="10"/>
        <v>36.2</v>
      </c>
      <c r="I83" s="17">
        <v>77.5</v>
      </c>
      <c r="J83" s="18">
        <f t="shared" si="13"/>
        <v>31</v>
      </c>
      <c r="K83" s="18">
        <f t="shared" si="12"/>
        <v>67.2</v>
      </c>
      <c r="L83" s="9">
        <v>1</v>
      </c>
      <c r="M83" s="19"/>
    </row>
    <row r="84" customFormat="1" ht="22" customHeight="1" spans="1:13">
      <c r="A84" s="9">
        <v>82</v>
      </c>
      <c r="B84" s="7" t="s">
        <v>117</v>
      </c>
      <c r="C84" s="7" t="s">
        <v>15</v>
      </c>
      <c r="D84" s="10" t="s">
        <v>111</v>
      </c>
      <c r="E84" s="7" t="s">
        <v>115</v>
      </c>
      <c r="F84" s="8">
        <v>81.5</v>
      </c>
      <c r="G84" s="8">
        <f t="shared" si="11"/>
        <v>54.3333333333333</v>
      </c>
      <c r="H84" s="8">
        <f t="shared" ref="H84:H130" si="14">G84*0.6</f>
        <v>32.6</v>
      </c>
      <c r="I84" s="17">
        <v>71.2</v>
      </c>
      <c r="J84" s="18">
        <f t="shared" si="13"/>
        <v>28.48</v>
      </c>
      <c r="K84" s="18">
        <f t="shared" si="12"/>
        <v>61.08</v>
      </c>
      <c r="L84" s="9">
        <v>2</v>
      </c>
      <c r="M84" s="19"/>
    </row>
    <row r="85" customFormat="1" ht="22" customHeight="1" spans="1:13">
      <c r="A85" s="9">
        <v>83</v>
      </c>
      <c r="B85" s="7" t="s">
        <v>118</v>
      </c>
      <c r="C85" s="7" t="s">
        <v>15</v>
      </c>
      <c r="D85" s="10" t="s">
        <v>119</v>
      </c>
      <c r="E85" s="7" t="s">
        <v>31</v>
      </c>
      <c r="F85" s="8">
        <v>96.5</v>
      </c>
      <c r="G85" s="8">
        <f t="shared" si="11"/>
        <v>64.3333333333333</v>
      </c>
      <c r="H85" s="8">
        <f t="shared" si="14"/>
        <v>38.6</v>
      </c>
      <c r="I85" s="17">
        <v>80.9</v>
      </c>
      <c r="J85" s="18">
        <f t="shared" si="13"/>
        <v>32.36</v>
      </c>
      <c r="K85" s="18">
        <f t="shared" si="12"/>
        <v>70.96</v>
      </c>
      <c r="L85" s="9">
        <v>1</v>
      </c>
      <c r="M85" s="19"/>
    </row>
    <row r="86" customFormat="1" ht="22" customHeight="1" spans="1:13">
      <c r="A86" s="9">
        <v>84</v>
      </c>
      <c r="B86" s="7" t="s">
        <v>120</v>
      </c>
      <c r="C86" s="7" t="s">
        <v>34</v>
      </c>
      <c r="D86" s="10" t="s">
        <v>119</v>
      </c>
      <c r="E86" s="7" t="s">
        <v>31</v>
      </c>
      <c r="F86" s="8">
        <v>87</v>
      </c>
      <c r="G86" s="8">
        <f t="shared" si="11"/>
        <v>58</v>
      </c>
      <c r="H86" s="8">
        <f t="shared" si="14"/>
        <v>34.8</v>
      </c>
      <c r="I86" s="17">
        <v>76.1</v>
      </c>
      <c r="J86" s="18">
        <f t="shared" si="13"/>
        <v>30.44</v>
      </c>
      <c r="K86" s="18">
        <f t="shared" si="12"/>
        <v>65.24</v>
      </c>
      <c r="L86" s="9">
        <v>2</v>
      </c>
      <c r="M86" s="19"/>
    </row>
    <row r="87" customFormat="1" ht="22" customHeight="1" spans="1:13">
      <c r="A87" s="9">
        <v>85</v>
      </c>
      <c r="B87" s="7" t="s">
        <v>121</v>
      </c>
      <c r="C87" s="7" t="s">
        <v>15</v>
      </c>
      <c r="D87" s="10" t="s">
        <v>119</v>
      </c>
      <c r="E87" s="7" t="s">
        <v>31</v>
      </c>
      <c r="F87" s="8">
        <v>82</v>
      </c>
      <c r="G87" s="8">
        <f t="shared" si="11"/>
        <v>54.6666666666667</v>
      </c>
      <c r="H87" s="8">
        <f t="shared" si="14"/>
        <v>32.8</v>
      </c>
      <c r="I87" s="17" t="s">
        <v>35</v>
      </c>
      <c r="J87" s="18" t="s">
        <v>35</v>
      </c>
      <c r="K87" s="18" t="s">
        <v>35</v>
      </c>
      <c r="L87" s="18" t="s">
        <v>35</v>
      </c>
      <c r="M87" s="19"/>
    </row>
    <row r="88" customFormat="1" ht="22" customHeight="1" spans="1:13">
      <c r="A88" s="9">
        <v>86</v>
      </c>
      <c r="B88" s="7" t="s">
        <v>122</v>
      </c>
      <c r="C88" s="7" t="s">
        <v>34</v>
      </c>
      <c r="D88" s="10" t="s">
        <v>123</v>
      </c>
      <c r="E88" s="7" t="s">
        <v>31</v>
      </c>
      <c r="F88" s="8">
        <v>87.5</v>
      </c>
      <c r="G88" s="8">
        <f t="shared" si="11"/>
        <v>58.3333333333333</v>
      </c>
      <c r="H88" s="8">
        <f t="shared" si="14"/>
        <v>35</v>
      </c>
      <c r="I88" s="17">
        <v>83.6</v>
      </c>
      <c r="J88" s="18">
        <f t="shared" si="13"/>
        <v>33.44</v>
      </c>
      <c r="K88" s="18">
        <f t="shared" si="12"/>
        <v>68.44</v>
      </c>
      <c r="L88" s="9">
        <v>1</v>
      </c>
      <c r="M88" s="19"/>
    </row>
    <row r="89" customFormat="1" ht="22" customHeight="1" spans="1:13">
      <c r="A89" s="9">
        <v>87</v>
      </c>
      <c r="B89" s="7" t="s">
        <v>124</v>
      </c>
      <c r="C89" s="7" t="s">
        <v>34</v>
      </c>
      <c r="D89" s="10" t="s">
        <v>123</v>
      </c>
      <c r="E89" s="7" t="s">
        <v>31</v>
      </c>
      <c r="F89" s="8">
        <v>77</v>
      </c>
      <c r="G89" s="8">
        <f t="shared" si="11"/>
        <v>51.3333333333333</v>
      </c>
      <c r="H89" s="8">
        <f t="shared" si="14"/>
        <v>30.8</v>
      </c>
      <c r="I89" s="17">
        <v>72</v>
      </c>
      <c r="J89" s="18">
        <f t="shared" si="13"/>
        <v>28.8</v>
      </c>
      <c r="K89" s="18">
        <f t="shared" si="12"/>
        <v>59.6</v>
      </c>
      <c r="L89" s="9">
        <v>2</v>
      </c>
      <c r="M89" s="19"/>
    </row>
    <row r="90" customFormat="1" ht="22" customHeight="1" spans="1:13">
      <c r="A90" s="9">
        <v>88</v>
      </c>
      <c r="B90" s="7" t="s">
        <v>125</v>
      </c>
      <c r="C90" s="7" t="s">
        <v>15</v>
      </c>
      <c r="D90" s="10" t="s">
        <v>123</v>
      </c>
      <c r="E90" s="7" t="s">
        <v>31</v>
      </c>
      <c r="F90" s="8">
        <v>76</v>
      </c>
      <c r="G90" s="8">
        <f t="shared" si="11"/>
        <v>50.6666666666667</v>
      </c>
      <c r="H90" s="8">
        <f t="shared" si="14"/>
        <v>30.4</v>
      </c>
      <c r="I90" s="17">
        <v>66.64</v>
      </c>
      <c r="J90" s="18">
        <f t="shared" si="13"/>
        <v>26.656</v>
      </c>
      <c r="K90" s="18">
        <f t="shared" si="12"/>
        <v>57.056</v>
      </c>
      <c r="L90" s="9">
        <v>3</v>
      </c>
      <c r="M90" s="19"/>
    </row>
    <row r="91" customFormat="1" ht="22" customHeight="1" spans="1:13">
      <c r="A91" s="9">
        <v>89</v>
      </c>
      <c r="B91" s="7" t="s">
        <v>126</v>
      </c>
      <c r="C91" s="7" t="s">
        <v>15</v>
      </c>
      <c r="D91" s="10" t="s">
        <v>127</v>
      </c>
      <c r="E91" s="7" t="s">
        <v>31</v>
      </c>
      <c r="F91" s="8">
        <v>101.5</v>
      </c>
      <c r="G91" s="8">
        <f t="shared" si="11"/>
        <v>67.6666666666667</v>
      </c>
      <c r="H91" s="8">
        <f t="shared" si="14"/>
        <v>40.6</v>
      </c>
      <c r="I91" s="17">
        <v>79.1</v>
      </c>
      <c r="J91" s="18">
        <f t="shared" si="13"/>
        <v>31.64</v>
      </c>
      <c r="K91" s="18">
        <f t="shared" si="12"/>
        <v>72.24</v>
      </c>
      <c r="L91" s="9">
        <v>1</v>
      </c>
      <c r="M91" s="19"/>
    </row>
    <row r="92" customFormat="1" ht="22" customHeight="1" spans="1:13">
      <c r="A92" s="9">
        <v>90</v>
      </c>
      <c r="B92" s="7" t="s">
        <v>128</v>
      </c>
      <c r="C92" s="7" t="s">
        <v>15</v>
      </c>
      <c r="D92" s="10" t="s">
        <v>127</v>
      </c>
      <c r="E92" s="7" t="s">
        <v>31</v>
      </c>
      <c r="F92" s="8">
        <v>101</v>
      </c>
      <c r="G92" s="8">
        <f t="shared" si="11"/>
        <v>67.3333333333333</v>
      </c>
      <c r="H92" s="8">
        <f t="shared" si="14"/>
        <v>40.4</v>
      </c>
      <c r="I92" s="17">
        <v>78.2</v>
      </c>
      <c r="J92" s="18">
        <f t="shared" si="13"/>
        <v>31.28</v>
      </c>
      <c r="K92" s="18">
        <f t="shared" si="12"/>
        <v>71.68</v>
      </c>
      <c r="L92" s="9">
        <v>2</v>
      </c>
      <c r="M92" s="19"/>
    </row>
    <row r="93" customFormat="1" ht="22" customHeight="1" spans="1:13">
      <c r="A93" s="9">
        <v>91</v>
      </c>
      <c r="B93" s="7" t="s">
        <v>129</v>
      </c>
      <c r="C93" s="7" t="s">
        <v>34</v>
      </c>
      <c r="D93" s="10" t="s">
        <v>127</v>
      </c>
      <c r="E93" s="7" t="s">
        <v>31</v>
      </c>
      <c r="F93" s="8">
        <v>100</v>
      </c>
      <c r="G93" s="8">
        <f t="shared" si="11"/>
        <v>66.6666666666667</v>
      </c>
      <c r="H93" s="8">
        <f t="shared" si="14"/>
        <v>40</v>
      </c>
      <c r="I93" s="17">
        <v>75.1</v>
      </c>
      <c r="J93" s="18">
        <f t="shared" si="13"/>
        <v>30.04</v>
      </c>
      <c r="K93" s="18">
        <f t="shared" si="12"/>
        <v>70.04</v>
      </c>
      <c r="L93" s="9">
        <v>5</v>
      </c>
      <c r="M93" s="19"/>
    </row>
    <row r="94" customFormat="1" ht="22" customHeight="1" spans="1:13">
      <c r="A94" s="9">
        <v>92</v>
      </c>
      <c r="B94" s="7" t="s">
        <v>130</v>
      </c>
      <c r="C94" s="7" t="s">
        <v>34</v>
      </c>
      <c r="D94" s="10" t="s">
        <v>127</v>
      </c>
      <c r="E94" s="7" t="s">
        <v>31</v>
      </c>
      <c r="F94" s="8">
        <v>100</v>
      </c>
      <c r="G94" s="8">
        <f t="shared" si="11"/>
        <v>66.6666666666667</v>
      </c>
      <c r="H94" s="8">
        <f t="shared" si="14"/>
        <v>40</v>
      </c>
      <c r="I94" s="17">
        <v>77.3</v>
      </c>
      <c r="J94" s="18">
        <f t="shared" si="13"/>
        <v>30.92</v>
      </c>
      <c r="K94" s="18">
        <f t="shared" si="12"/>
        <v>70.92</v>
      </c>
      <c r="L94" s="9">
        <v>3</v>
      </c>
      <c r="M94" s="19"/>
    </row>
    <row r="95" customFormat="1" ht="22" customHeight="1" spans="1:13">
      <c r="A95" s="9">
        <v>93</v>
      </c>
      <c r="B95" s="7" t="s">
        <v>131</v>
      </c>
      <c r="C95" s="7" t="s">
        <v>34</v>
      </c>
      <c r="D95" s="10" t="s">
        <v>127</v>
      </c>
      <c r="E95" s="7" t="s">
        <v>31</v>
      </c>
      <c r="F95" s="8">
        <v>100</v>
      </c>
      <c r="G95" s="8">
        <f t="shared" si="11"/>
        <v>66.6666666666667</v>
      </c>
      <c r="H95" s="8">
        <f t="shared" si="14"/>
        <v>40</v>
      </c>
      <c r="I95" s="17">
        <v>75.2</v>
      </c>
      <c r="J95" s="18">
        <f t="shared" si="13"/>
        <v>30.08</v>
      </c>
      <c r="K95" s="18">
        <f t="shared" si="12"/>
        <v>70.08</v>
      </c>
      <c r="L95" s="9">
        <v>4</v>
      </c>
      <c r="M95" s="19"/>
    </row>
    <row r="96" customFormat="1" ht="22" customHeight="1" spans="1:13">
      <c r="A96" s="9">
        <v>94</v>
      </c>
      <c r="B96" s="7" t="s">
        <v>132</v>
      </c>
      <c r="C96" s="7" t="s">
        <v>34</v>
      </c>
      <c r="D96" s="10" t="s">
        <v>133</v>
      </c>
      <c r="E96" s="7" t="s">
        <v>31</v>
      </c>
      <c r="F96" s="8">
        <v>116.5</v>
      </c>
      <c r="G96" s="8">
        <f t="shared" si="11"/>
        <v>77.6666666666667</v>
      </c>
      <c r="H96" s="8">
        <f t="shared" si="14"/>
        <v>46.6</v>
      </c>
      <c r="I96" s="17">
        <v>76</v>
      </c>
      <c r="J96" s="18">
        <f t="shared" si="13"/>
        <v>30.4</v>
      </c>
      <c r="K96" s="18">
        <f t="shared" si="12"/>
        <v>77</v>
      </c>
      <c r="L96" s="9">
        <v>1</v>
      </c>
      <c r="M96" s="19"/>
    </row>
    <row r="97" customFormat="1" ht="22" customHeight="1" spans="1:13">
      <c r="A97" s="9">
        <v>95</v>
      </c>
      <c r="B97" s="7" t="s">
        <v>134</v>
      </c>
      <c r="C97" s="7" t="s">
        <v>34</v>
      </c>
      <c r="D97" s="10" t="s">
        <v>133</v>
      </c>
      <c r="E97" s="7" t="s">
        <v>31</v>
      </c>
      <c r="F97" s="8">
        <v>98.5</v>
      </c>
      <c r="G97" s="8">
        <f t="shared" si="11"/>
        <v>65.6666666666667</v>
      </c>
      <c r="H97" s="8">
        <f t="shared" si="14"/>
        <v>39.4</v>
      </c>
      <c r="I97" s="17">
        <v>82.8</v>
      </c>
      <c r="J97" s="18">
        <f t="shared" si="13"/>
        <v>33.12</v>
      </c>
      <c r="K97" s="18">
        <f t="shared" si="12"/>
        <v>72.52</v>
      </c>
      <c r="L97" s="9">
        <v>2</v>
      </c>
      <c r="M97" s="19"/>
    </row>
    <row r="98" customFormat="1" ht="22" customHeight="1" spans="1:13">
      <c r="A98" s="9">
        <v>96</v>
      </c>
      <c r="B98" s="7" t="s">
        <v>135</v>
      </c>
      <c r="C98" s="7" t="s">
        <v>34</v>
      </c>
      <c r="D98" s="10" t="s">
        <v>133</v>
      </c>
      <c r="E98" s="7" t="s">
        <v>31</v>
      </c>
      <c r="F98" s="8">
        <v>95.5</v>
      </c>
      <c r="G98" s="8">
        <f t="shared" si="11"/>
        <v>63.6666666666667</v>
      </c>
      <c r="H98" s="8">
        <f t="shared" si="14"/>
        <v>38.2</v>
      </c>
      <c r="I98" s="17">
        <v>77</v>
      </c>
      <c r="J98" s="18">
        <f t="shared" si="13"/>
        <v>30.8</v>
      </c>
      <c r="K98" s="18">
        <f t="shared" si="12"/>
        <v>69</v>
      </c>
      <c r="L98" s="9">
        <v>3</v>
      </c>
      <c r="M98" s="19"/>
    </row>
    <row r="99" customFormat="1" ht="22" customHeight="1" spans="1:13">
      <c r="A99" s="9">
        <v>97</v>
      </c>
      <c r="B99" s="7" t="s">
        <v>136</v>
      </c>
      <c r="C99" s="7" t="s">
        <v>15</v>
      </c>
      <c r="D99" s="10" t="s">
        <v>137</v>
      </c>
      <c r="E99" s="7" t="s">
        <v>31</v>
      </c>
      <c r="F99" s="8">
        <v>103.5</v>
      </c>
      <c r="G99" s="8">
        <f t="shared" si="11"/>
        <v>69</v>
      </c>
      <c r="H99" s="8">
        <f t="shared" si="14"/>
        <v>41.4</v>
      </c>
      <c r="I99" s="17" t="s">
        <v>35</v>
      </c>
      <c r="J99" s="18" t="s">
        <v>35</v>
      </c>
      <c r="K99" s="18" t="s">
        <v>35</v>
      </c>
      <c r="L99" s="18" t="s">
        <v>35</v>
      </c>
      <c r="M99" s="19"/>
    </row>
    <row r="100" customFormat="1" ht="22" customHeight="1" spans="1:13">
      <c r="A100" s="9">
        <v>98</v>
      </c>
      <c r="B100" s="7" t="s">
        <v>138</v>
      </c>
      <c r="C100" s="7" t="s">
        <v>34</v>
      </c>
      <c r="D100" s="10" t="s">
        <v>137</v>
      </c>
      <c r="E100" s="7" t="s">
        <v>31</v>
      </c>
      <c r="F100" s="8">
        <v>96.5</v>
      </c>
      <c r="G100" s="8">
        <f t="shared" ref="G100:G130" si="15">F100/1.5</f>
        <v>64.3333333333333</v>
      </c>
      <c r="H100" s="8">
        <f t="shared" si="14"/>
        <v>38.6</v>
      </c>
      <c r="I100" s="17">
        <v>83.8</v>
      </c>
      <c r="J100" s="18">
        <f t="shared" si="13"/>
        <v>33.52</v>
      </c>
      <c r="K100" s="18">
        <f t="shared" si="12"/>
        <v>72.12</v>
      </c>
      <c r="L100" s="9">
        <v>1</v>
      </c>
      <c r="M100" s="19"/>
    </row>
    <row r="101" customFormat="1" ht="22" customHeight="1" spans="1:13">
      <c r="A101" s="9">
        <v>99</v>
      </c>
      <c r="B101" s="7" t="s">
        <v>139</v>
      </c>
      <c r="C101" s="7" t="s">
        <v>34</v>
      </c>
      <c r="D101" s="10" t="s">
        <v>137</v>
      </c>
      <c r="E101" s="7" t="s">
        <v>31</v>
      </c>
      <c r="F101" s="8">
        <v>94.5</v>
      </c>
      <c r="G101" s="8">
        <f t="shared" si="15"/>
        <v>63</v>
      </c>
      <c r="H101" s="8">
        <f t="shared" si="14"/>
        <v>37.8</v>
      </c>
      <c r="I101" s="17">
        <v>78.1</v>
      </c>
      <c r="J101" s="18">
        <f t="shared" si="13"/>
        <v>31.24</v>
      </c>
      <c r="K101" s="18">
        <f t="shared" si="12"/>
        <v>69.04</v>
      </c>
      <c r="L101" s="9">
        <v>2</v>
      </c>
      <c r="M101" s="19"/>
    </row>
    <row r="102" customFormat="1" ht="22" customHeight="1" spans="1:13">
      <c r="A102" s="9">
        <v>100</v>
      </c>
      <c r="B102" s="7" t="s">
        <v>140</v>
      </c>
      <c r="C102" s="7" t="s">
        <v>15</v>
      </c>
      <c r="D102" s="10" t="s">
        <v>141</v>
      </c>
      <c r="E102" s="7" t="s">
        <v>31</v>
      </c>
      <c r="F102" s="8">
        <v>79</v>
      </c>
      <c r="G102" s="8">
        <f t="shared" si="15"/>
        <v>52.6666666666667</v>
      </c>
      <c r="H102" s="8">
        <f t="shared" si="14"/>
        <v>31.6</v>
      </c>
      <c r="I102" s="17">
        <v>70</v>
      </c>
      <c r="J102" s="18">
        <f t="shared" si="13"/>
        <v>28</v>
      </c>
      <c r="K102" s="18">
        <f t="shared" si="12"/>
        <v>59.6</v>
      </c>
      <c r="L102" s="9">
        <v>1</v>
      </c>
      <c r="M102" s="19"/>
    </row>
    <row r="103" customFormat="1" ht="22" customHeight="1" spans="1:13">
      <c r="A103" s="9">
        <v>101</v>
      </c>
      <c r="B103" s="7" t="s">
        <v>142</v>
      </c>
      <c r="C103" s="7" t="s">
        <v>15</v>
      </c>
      <c r="D103" s="10" t="s">
        <v>141</v>
      </c>
      <c r="E103" s="7" t="s">
        <v>31</v>
      </c>
      <c r="F103" s="8">
        <v>71</v>
      </c>
      <c r="G103" s="8">
        <f t="shared" si="15"/>
        <v>47.3333333333333</v>
      </c>
      <c r="H103" s="8">
        <f t="shared" si="14"/>
        <v>28.4</v>
      </c>
      <c r="I103" s="17">
        <v>72.6</v>
      </c>
      <c r="J103" s="18">
        <f t="shared" si="13"/>
        <v>29.04</v>
      </c>
      <c r="K103" s="18">
        <f t="shared" si="12"/>
        <v>57.44</v>
      </c>
      <c r="L103" s="9">
        <v>2</v>
      </c>
      <c r="M103" s="19"/>
    </row>
    <row r="104" customFormat="1" ht="22" customHeight="1" spans="1:13">
      <c r="A104" s="9">
        <v>102</v>
      </c>
      <c r="B104" s="7" t="s">
        <v>143</v>
      </c>
      <c r="C104" s="7" t="s">
        <v>15</v>
      </c>
      <c r="D104" s="10" t="s">
        <v>141</v>
      </c>
      <c r="E104" s="7" t="s">
        <v>31</v>
      </c>
      <c r="F104" s="8">
        <v>70.5</v>
      </c>
      <c r="G104" s="8">
        <f t="shared" si="15"/>
        <v>47</v>
      </c>
      <c r="H104" s="8">
        <f t="shared" si="14"/>
        <v>28.2</v>
      </c>
      <c r="I104" s="17">
        <v>72.1</v>
      </c>
      <c r="J104" s="18">
        <f t="shared" si="13"/>
        <v>28.84</v>
      </c>
      <c r="K104" s="18">
        <f t="shared" si="12"/>
        <v>57.04</v>
      </c>
      <c r="L104" s="9">
        <v>3</v>
      </c>
      <c r="M104" s="19"/>
    </row>
    <row r="105" customFormat="1" ht="22" customHeight="1" spans="1:13">
      <c r="A105" s="9">
        <v>103</v>
      </c>
      <c r="B105" s="7" t="s">
        <v>144</v>
      </c>
      <c r="C105" s="7" t="s">
        <v>15</v>
      </c>
      <c r="D105" s="10" t="s">
        <v>145</v>
      </c>
      <c r="E105" s="7" t="s">
        <v>31</v>
      </c>
      <c r="F105" s="8">
        <v>85</v>
      </c>
      <c r="G105" s="8">
        <f t="shared" si="15"/>
        <v>56.6666666666667</v>
      </c>
      <c r="H105" s="8">
        <f t="shared" si="14"/>
        <v>34</v>
      </c>
      <c r="I105" s="17">
        <v>78.6</v>
      </c>
      <c r="J105" s="18">
        <f t="shared" si="13"/>
        <v>31.44</v>
      </c>
      <c r="K105" s="18">
        <f t="shared" si="12"/>
        <v>65.44</v>
      </c>
      <c r="L105" s="9">
        <v>1</v>
      </c>
      <c r="M105" s="19"/>
    </row>
    <row r="106" customFormat="1" ht="22" customHeight="1" spans="1:13">
      <c r="A106" s="9">
        <v>104</v>
      </c>
      <c r="B106" s="7" t="s">
        <v>146</v>
      </c>
      <c r="C106" s="7" t="s">
        <v>34</v>
      </c>
      <c r="D106" s="10" t="s">
        <v>145</v>
      </c>
      <c r="E106" s="7" t="s">
        <v>31</v>
      </c>
      <c r="F106" s="8">
        <v>79.5</v>
      </c>
      <c r="G106" s="8">
        <f t="shared" si="15"/>
        <v>53</v>
      </c>
      <c r="H106" s="8">
        <f t="shared" si="14"/>
        <v>31.8</v>
      </c>
      <c r="I106" s="17">
        <v>76.12</v>
      </c>
      <c r="J106" s="18">
        <f t="shared" si="13"/>
        <v>30.448</v>
      </c>
      <c r="K106" s="18">
        <f t="shared" si="12"/>
        <v>62.248</v>
      </c>
      <c r="L106" s="9">
        <v>2</v>
      </c>
      <c r="M106" s="19"/>
    </row>
    <row r="107" customFormat="1" ht="22" customHeight="1" spans="1:13">
      <c r="A107" s="9">
        <v>105</v>
      </c>
      <c r="B107" s="7" t="s">
        <v>147</v>
      </c>
      <c r="C107" s="7" t="s">
        <v>34</v>
      </c>
      <c r="D107" s="10" t="s">
        <v>145</v>
      </c>
      <c r="E107" s="7" t="s">
        <v>31</v>
      </c>
      <c r="F107" s="8">
        <v>77.5</v>
      </c>
      <c r="G107" s="8">
        <f t="shared" si="15"/>
        <v>51.6666666666667</v>
      </c>
      <c r="H107" s="8">
        <f t="shared" si="14"/>
        <v>31</v>
      </c>
      <c r="I107" s="17">
        <v>74.18</v>
      </c>
      <c r="J107" s="18">
        <f t="shared" si="13"/>
        <v>29.672</v>
      </c>
      <c r="K107" s="18">
        <f t="shared" si="12"/>
        <v>60.672</v>
      </c>
      <c r="L107" s="9">
        <v>3</v>
      </c>
      <c r="M107" s="19"/>
    </row>
    <row r="108" customFormat="1" ht="22" customHeight="1" spans="1:13">
      <c r="A108" s="9">
        <v>106</v>
      </c>
      <c r="B108" s="7" t="s">
        <v>148</v>
      </c>
      <c r="C108" s="7" t="s">
        <v>15</v>
      </c>
      <c r="D108" s="10" t="s">
        <v>149</v>
      </c>
      <c r="E108" s="7" t="s">
        <v>31</v>
      </c>
      <c r="F108" s="8">
        <v>59.5</v>
      </c>
      <c r="G108" s="8">
        <f t="shared" si="15"/>
        <v>39.6666666666667</v>
      </c>
      <c r="H108" s="8">
        <f t="shared" si="14"/>
        <v>23.8</v>
      </c>
      <c r="I108" s="17">
        <v>72.6</v>
      </c>
      <c r="J108" s="18">
        <f t="shared" si="13"/>
        <v>29.04</v>
      </c>
      <c r="K108" s="18">
        <f t="shared" si="12"/>
        <v>52.84</v>
      </c>
      <c r="L108" s="9">
        <v>1</v>
      </c>
      <c r="M108" s="19"/>
    </row>
    <row r="109" customFormat="1" ht="22" customHeight="1" spans="1:13">
      <c r="A109" s="9">
        <v>107</v>
      </c>
      <c r="B109" s="7" t="s">
        <v>150</v>
      </c>
      <c r="C109" s="7" t="s">
        <v>34</v>
      </c>
      <c r="D109" s="10" t="s">
        <v>151</v>
      </c>
      <c r="E109" s="7" t="s">
        <v>31</v>
      </c>
      <c r="F109" s="8">
        <v>82.5</v>
      </c>
      <c r="G109" s="8">
        <f t="shared" si="15"/>
        <v>55</v>
      </c>
      <c r="H109" s="8">
        <f t="shared" si="14"/>
        <v>33</v>
      </c>
      <c r="I109" s="17">
        <v>69.4</v>
      </c>
      <c r="J109" s="18">
        <f t="shared" si="13"/>
        <v>27.76</v>
      </c>
      <c r="K109" s="18">
        <f t="shared" si="12"/>
        <v>60.76</v>
      </c>
      <c r="L109" s="9">
        <v>1</v>
      </c>
      <c r="M109" s="19"/>
    </row>
    <row r="110" customFormat="1" ht="22" customHeight="1" spans="1:13">
      <c r="A110" s="9">
        <v>108</v>
      </c>
      <c r="B110" s="7" t="s">
        <v>152</v>
      </c>
      <c r="C110" s="7" t="s">
        <v>15</v>
      </c>
      <c r="D110" s="10" t="s">
        <v>153</v>
      </c>
      <c r="E110" s="7" t="s">
        <v>31</v>
      </c>
      <c r="F110" s="8">
        <v>101.5</v>
      </c>
      <c r="G110" s="8">
        <f t="shared" si="15"/>
        <v>67.6666666666667</v>
      </c>
      <c r="H110" s="8">
        <f t="shared" si="14"/>
        <v>40.6</v>
      </c>
      <c r="I110" s="17">
        <v>80.1</v>
      </c>
      <c r="J110" s="18">
        <f t="shared" si="13"/>
        <v>32.04</v>
      </c>
      <c r="K110" s="18">
        <f t="shared" si="12"/>
        <v>72.64</v>
      </c>
      <c r="L110" s="9">
        <v>1</v>
      </c>
      <c r="M110" s="19"/>
    </row>
    <row r="111" customFormat="1" ht="22" customHeight="1" spans="1:13">
      <c r="A111" s="9">
        <v>109</v>
      </c>
      <c r="B111" s="7" t="s">
        <v>154</v>
      </c>
      <c r="C111" s="7" t="s">
        <v>34</v>
      </c>
      <c r="D111" s="10" t="s">
        <v>153</v>
      </c>
      <c r="E111" s="7" t="s">
        <v>31</v>
      </c>
      <c r="F111" s="8">
        <v>100</v>
      </c>
      <c r="G111" s="8">
        <f t="shared" si="15"/>
        <v>66.6666666666667</v>
      </c>
      <c r="H111" s="8">
        <f t="shared" si="14"/>
        <v>40</v>
      </c>
      <c r="I111" s="17">
        <v>77.6</v>
      </c>
      <c r="J111" s="18">
        <f t="shared" si="13"/>
        <v>31.04</v>
      </c>
      <c r="K111" s="18">
        <f t="shared" ref="K111:K130" si="16">H111+J111</f>
        <v>71.04</v>
      </c>
      <c r="L111" s="9">
        <v>3</v>
      </c>
      <c r="M111" s="19"/>
    </row>
    <row r="112" customFormat="1" ht="22" customHeight="1" spans="1:13">
      <c r="A112" s="9">
        <v>110</v>
      </c>
      <c r="B112" s="7" t="s">
        <v>155</v>
      </c>
      <c r="C112" s="7" t="s">
        <v>34</v>
      </c>
      <c r="D112" s="10" t="s">
        <v>153</v>
      </c>
      <c r="E112" s="7" t="s">
        <v>31</v>
      </c>
      <c r="F112" s="8">
        <v>98.5</v>
      </c>
      <c r="G112" s="8">
        <f t="shared" si="15"/>
        <v>65.6666666666667</v>
      </c>
      <c r="H112" s="8">
        <f t="shared" si="14"/>
        <v>39.4</v>
      </c>
      <c r="I112" s="17">
        <v>80.4</v>
      </c>
      <c r="J112" s="18">
        <f t="shared" si="13"/>
        <v>32.16</v>
      </c>
      <c r="K112" s="18">
        <f t="shared" si="16"/>
        <v>71.56</v>
      </c>
      <c r="L112" s="9">
        <v>2</v>
      </c>
      <c r="M112" s="19"/>
    </row>
    <row r="113" customFormat="1" ht="22" customHeight="1" spans="1:13">
      <c r="A113" s="9">
        <v>111</v>
      </c>
      <c r="B113" s="7" t="s">
        <v>156</v>
      </c>
      <c r="C113" s="7" t="s">
        <v>34</v>
      </c>
      <c r="D113" s="10" t="s">
        <v>157</v>
      </c>
      <c r="E113" s="7" t="s">
        <v>31</v>
      </c>
      <c r="F113" s="8">
        <v>105</v>
      </c>
      <c r="G113" s="8">
        <f t="shared" si="15"/>
        <v>70</v>
      </c>
      <c r="H113" s="8">
        <f t="shared" si="14"/>
        <v>42</v>
      </c>
      <c r="I113" s="17">
        <v>77.9</v>
      </c>
      <c r="J113" s="18">
        <f t="shared" ref="J113:J130" si="17">I113*0.4</f>
        <v>31.16</v>
      </c>
      <c r="K113" s="18">
        <f t="shared" si="16"/>
        <v>73.16</v>
      </c>
      <c r="L113" s="9">
        <v>1</v>
      </c>
      <c r="M113" s="19"/>
    </row>
    <row r="114" customFormat="1" ht="22" customHeight="1" spans="1:13">
      <c r="A114" s="9">
        <v>112</v>
      </c>
      <c r="B114" s="7" t="s">
        <v>158</v>
      </c>
      <c r="C114" s="7" t="s">
        <v>34</v>
      </c>
      <c r="D114" s="10" t="s">
        <v>157</v>
      </c>
      <c r="E114" s="7" t="s">
        <v>31</v>
      </c>
      <c r="F114" s="8">
        <v>95</v>
      </c>
      <c r="G114" s="8">
        <f t="shared" si="15"/>
        <v>63.3333333333333</v>
      </c>
      <c r="H114" s="8">
        <f t="shared" si="14"/>
        <v>38</v>
      </c>
      <c r="I114" s="17">
        <v>73.4</v>
      </c>
      <c r="J114" s="18">
        <f t="shared" si="17"/>
        <v>29.36</v>
      </c>
      <c r="K114" s="18">
        <f t="shared" si="16"/>
        <v>67.36</v>
      </c>
      <c r="L114" s="9">
        <v>3</v>
      </c>
      <c r="M114" s="19"/>
    </row>
    <row r="115" customFormat="1" ht="22" customHeight="1" spans="1:13">
      <c r="A115" s="9">
        <v>113</v>
      </c>
      <c r="B115" s="11" t="s">
        <v>159</v>
      </c>
      <c r="C115" s="11" t="s">
        <v>15</v>
      </c>
      <c r="D115" s="12" t="s">
        <v>157</v>
      </c>
      <c r="E115" s="11" t="s">
        <v>31</v>
      </c>
      <c r="F115" s="13">
        <v>93.5</v>
      </c>
      <c r="G115" s="8">
        <f t="shared" si="15"/>
        <v>62.3333333333333</v>
      </c>
      <c r="H115" s="8">
        <f t="shared" si="14"/>
        <v>37.4</v>
      </c>
      <c r="I115" s="17">
        <v>82.6</v>
      </c>
      <c r="J115" s="18">
        <f t="shared" si="17"/>
        <v>33.04</v>
      </c>
      <c r="K115" s="18">
        <f t="shared" si="16"/>
        <v>70.44</v>
      </c>
      <c r="L115" s="9">
        <v>2</v>
      </c>
      <c r="M115" s="19"/>
    </row>
    <row r="116" customFormat="1" ht="22" customHeight="1" spans="1:13">
      <c r="A116" s="9">
        <v>114</v>
      </c>
      <c r="B116" s="7" t="s">
        <v>160</v>
      </c>
      <c r="C116" s="7" t="s">
        <v>34</v>
      </c>
      <c r="D116" s="10" t="s">
        <v>161</v>
      </c>
      <c r="E116" s="7" t="s">
        <v>31</v>
      </c>
      <c r="F116" s="8">
        <v>73.5</v>
      </c>
      <c r="G116" s="8">
        <f t="shared" si="15"/>
        <v>49</v>
      </c>
      <c r="H116" s="8">
        <f t="shared" si="14"/>
        <v>29.4</v>
      </c>
      <c r="I116" s="17">
        <v>75</v>
      </c>
      <c r="J116" s="18">
        <f t="shared" si="17"/>
        <v>30</v>
      </c>
      <c r="K116" s="18">
        <f t="shared" si="16"/>
        <v>59.4</v>
      </c>
      <c r="L116" s="7" t="s">
        <v>162</v>
      </c>
      <c r="M116" s="19"/>
    </row>
    <row r="117" customFormat="1" ht="22" customHeight="1" spans="1:13">
      <c r="A117" s="9">
        <v>115</v>
      </c>
      <c r="B117" s="7" t="s">
        <v>163</v>
      </c>
      <c r="C117" s="7" t="s">
        <v>34</v>
      </c>
      <c r="D117" s="10" t="s">
        <v>161</v>
      </c>
      <c r="E117" s="7" t="s">
        <v>31</v>
      </c>
      <c r="F117" s="8">
        <v>70</v>
      </c>
      <c r="G117" s="8">
        <f t="shared" si="15"/>
        <v>46.6666666666667</v>
      </c>
      <c r="H117" s="8">
        <f t="shared" si="14"/>
        <v>28</v>
      </c>
      <c r="I117" s="17">
        <v>81.8</v>
      </c>
      <c r="J117" s="18">
        <f t="shared" si="17"/>
        <v>32.72</v>
      </c>
      <c r="K117" s="18">
        <f t="shared" si="16"/>
        <v>60.72</v>
      </c>
      <c r="L117" s="7" t="s">
        <v>164</v>
      </c>
      <c r="M117" s="19"/>
    </row>
    <row r="118" customFormat="1" ht="22" customHeight="1" spans="1:13">
      <c r="A118" s="9">
        <v>116</v>
      </c>
      <c r="B118" s="7" t="s">
        <v>165</v>
      </c>
      <c r="C118" s="7" t="s">
        <v>15</v>
      </c>
      <c r="D118" s="10" t="s">
        <v>161</v>
      </c>
      <c r="E118" s="7" t="s">
        <v>31</v>
      </c>
      <c r="F118" s="8">
        <v>67.5</v>
      </c>
      <c r="G118" s="8">
        <f t="shared" si="15"/>
        <v>45</v>
      </c>
      <c r="H118" s="8">
        <f t="shared" si="14"/>
        <v>27</v>
      </c>
      <c r="I118" s="17">
        <v>71.6</v>
      </c>
      <c r="J118" s="18">
        <f t="shared" si="17"/>
        <v>28.64</v>
      </c>
      <c r="K118" s="18">
        <f t="shared" si="16"/>
        <v>55.64</v>
      </c>
      <c r="L118" s="7" t="s">
        <v>166</v>
      </c>
      <c r="M118" s="19"/>
    </row>
    <row r="119" customFormat="1" ht="22" customHeight="1" spans="1:13">
      <c r="A119" s="9">
        <v>117</v>
      </c>
      <c r="B119" s="7" t="s">
        <v>167</v>
      </c>
      <c r="C119" s="7" t="s">
        <v>34</v>
      </c>
      <c r="D119" s="10" t="s">
        <v>168</v>
      </c>
      <c r="E119" s="7" t="s">
        <v>31</v>
      </c>
      <c r="F119" s="8">
        <v>75.5</v>
      </c>
      <c r="G119" s="8">
        <f t="shared" si="15"/>
        <v>50.3333333333333</v>
      </c>
      <c r="H119" s="8">
        <f t="shared" si="14"/>
        <v>30.2</v>
      </c>
      <c r="I119" s="17">
        <v>69</v>
      </c>
      <c r="J119" s="18">
        <f t="shared" si="17"/>
        <v>27.6</v>
      </c>
      <c r="K119" s="18">
        <f t="shared" si="16"/>
        <v>57.8</v>
      </c>
      <c r="L119" s="7" t="s">
        <v>166</v>
      </c>
      <c r="M119" s="19"/>
    </row>
    <row r="120" customFormat="1" ht="22" customHeight="1" spans="1:13">
      <c r="A120" s="9">
        <v>118</v>
      </c>
      <c r="B120" s="7" t="s">
        <v>169</v>
      </c>
      <c r="C120" s="7" t="s">
        <v>15</v>
      </c>
      <c r="D120" s="10" t="s">
        <v>168</v>
      </c>
      <c r="E120" s="7" t="s">
        <v>31</v>
      </c>
      <c r="F120" s="8">
        <v>75</v>
      </c>
      <c r="G120" s="8">
        <f t="shared" si="15"/>
        <v>50</v>
      </c>
      <c r="H120" s="8">
        <f t="shared" si="14"/>
        <v>30</v>
      </c>
      <c r="I120" s="17">
        <v>80.7</v>
      </c>
      <c r="J120" s="18">
        <f t="shared" si="17"/>
        <v>32.28</v>
      </c>
      <c r="K120" s="18">
        <f t="shared" si="16"/>
        <v>62.28</v>
      </c>
      <c r="L120" s="7" t="s">
        <v>164</v>
      </c>
      <c r="M120" s="19"/>
    </row>
    <row r="121" customFormat="1" ht="22" customHeight="1" spans="1:13">
      <c r="A121" s="9">
        <v>119</v>
      </c>
      <c r="B121" s="11" t="s">
        <v>170</v>
      </c>
      <c r="C121" s="11" t="s">
        <v>34</v>
      </c>
      <c r="D121" s="12" t="s">
        <v>168</v>
      </c>
      <c r="E121" s="11" t="s">
        <v>31</v>
      </c>
      <c r="F121" s="13">
        <v>73</v>
      </c>
      <c r="G121" s="8">
        <f t="shared" si="15"/>
        <v>48.6666666666667</v>
      </c>
      <c r="H121" s="8">
        <f t="shared" si="14"/>
        <v>29.2</v>
      </c>
      <c r="I121" s="17">
        <v>73.4</v>
      </c>
      <c r="J121" s="18">
        <f t="shared" si="17"/>
        <v>29.36</v>
      </c>
      <c r="K121" s="18">
        <f t="shared" si="16"/>
        <v>58.56</v>
      </c>
      <c r="L121" s="7" t="s">
        <v>162</v>
      </c>
      <c r="M121" s="19"/>
    </row>
    <row r="122" customFormat="1" ht="22" customHeight="1" spans="1:13">
      <c r="A122" s="9">
        <v>120</v>
      </c>
      <c r="B122" s="7" t="s">
        <v>171</v>
      </c>
      <c r="C122" s="7" t="s">
        <v>34</v>
      </c>
      <c r="D122" s="10" t="s">
        <v>172</v>
      </c>
      <c r="E122" s="7" t="s">
        <v>31</v>
      </c>
      <c r="F122" s="8">
        <v>96.5</v>
      </c>
      <c r="G122" s="8">
        <f t="shared" si="15"/>
        <v>64.3333333333333</v>
      </c>
      <c r="H122" s="8">
        <f t="shared" si="14"/>
        <v>38.6</v>
      </c>
      <c r="I122" s="17">
        <v>75.2</v>
      </c>
      <c r="J122" s="18">
        <f t="shared" si="17"/>
        <v>30.08</v>
      </c>
      <c r="K122" s="18">
        <f t="shared" si="16"/>
        <v>68.68</v>
      </c>
      <c r="L122" s="7" t="s">
        <v>162</v>
      </c>
      <c r="M122" s="19"/>
    </row>
    <row r="123" customFormat="1" ht="22" customHeight="1" spans="1:13">
      <c r="A123" s="9">
        <v>121</v>
      </c>
      <c r="B123" s="7" t="s">
        <v>173</v>
      </c>
      <c r="C123" s="7" t="s">
        <v>15</v>
      </c>
      <c r="D123" s="10" t="s">
        <v>172</v>
      </c>
      <c r="E123" s="7" t="s">
        <v>31</v>
      </c>
      <c r="F123" s="8">
        <v>96</v>
      </c>
      <c r="G123" s="8">
        <f t="shared" si="15"/>
        <v>64</v>
      </c>
      <c r="H123" s="8">
        <f t="shared" si="14"/>
        <v>38.4</v>
      </c>
      <c r="I123" s="17">
        <v>76.6</v>
      </c>
      <c r="J123" s="18">
        <f t="shared" si="17"/>
        <v>30.64</v>
      </c>
      <c r="K123" s="18">
        <f t="shared" si="16"/>
        <v>69.04</v>
      </c>
      <c r="L123" s="7" t="s">
        <v>164</v>
      </c>
      <c r="M123" s="19"/>
    </row>
    <row r="124" customFormat="1" ht="22" customHeight="1" spans="1:13">
      <c r="A124" s="9">
        <v>122</v>
      </c>
      <c r="B124" s="7" t="s">
        <v>174</v>
      </c>
      <c r="C124" s="7" t="s">
        <v>15</v>
      </c>
      <c r="D124" s="10" t="s">
        <v>172</v>
      </c>
      <c r="E124" s="7" t="s">
        <v>31</v>
      </c>
      <c r="F124" s="8">
        <v>93.5</v>
      </c>
      <c r="G124" s="8">
        <f t="shared" si="15"/>
        <v>62.3333333333333</v>
      </c>
      <c r="H124" s="8">
        <f t="shared" si="14"/>
        <v>37.4</v>
      </c>
      <c r="I124" s="17">
        <v>76.4</v>
      </c>
      <c r="J124" s="18">
        <f t="shared" si="17"/>
        <v>30.56</v>
      </c>
      <c r="K124" s="18">
        <f t="shared" si="16"/>
        <v>67.96</v>
      </c>
      <c r="L124" s="7" t="s">
        <v>166</v>
      </c>
      <c r="M124" s="19"/>
    </row>
    <row r="125" customFormat="1" ht="22" customHeight="1" spans="1:13">
      <c r="A125" s="9">
        <v>123</v>
      </c>
      <c r="B125" s="7" t="s">
        <v>175</v>
      </c>
      <c r="C125" s="7" t="s">
        <v>15</v>
      </c>
      <c r="D125" s="10" t="s">
        <v>176</v>
      </c>
      <c r="E125" s="7" t="s">
        <v>31</v>
      </c>
      <c r="F125" s="8">
        <v>71.5</v>
      </c>
      <c r="G125" s="8">
        <f t="shared" si="15"/>
        <v>47.6666666666667</v>
      </c>
      <c r="H125" s="8">
        <f t="shared" si="14"/>
        <v>28.6</v>
      </c>
      <c r="I125" s="17">
        <v>70.8</v>
      </c>
      <c r="J125" s="18">
        <f t="shared" si="17"/>
        <v>28.32</v>
      </c>
      <c r="K125" s="18">
        <f t="shared" si="16"/>
        <v>56.92</v>
      </c>
      <c r="L125" s="7" t="s">
        <v>166</v>
      </c>
      <c r="M125" s="19"/>
    </row>
    <row r="126" customFormat="1" ht="22" customHeight="1" spans="1:13">
      <c r="A126" s="9">
        <v>124</v>
      </c>
      <c r="B126" s="7" t="s">
        <v>177</v>
      </c>
      <c r="C126" s="7" t="s">
        <v>34</v>
      </c>
      <c r="D126" s="10" t="s">
        <v>176</v>
      </c>
      <c r="E126" s="7" t="s">
        <v>31</v>
      </c>
      <c r="F126" s="8">
        <v>70.5</v>
      </c>
      <c r="G126" s="8">
        <f t="shared" si="15"/>
        <v>47</v>
      </c>
      <c r="H126" s="8">
        <f t="shared" si="14"/>
        <v>28.2</v>
      </c>
      <c r="I126" s="17">
        <v>72</v>
      </c>
      <c r="J126" s="18">
        <f t="shared" si="17"/>
        <v>28.8</v>
      </c>
      <c r="K126" s="18">
        <f t="shared" si="16"/>
        <v>57</v>
      </c>
      <c r="L126" s="7" t="s">
        <v>162</v>
      </c>
      <c r="M126" s="19"/>
    </row>
    <row r="127" customFormat="1" ht="22" customHeight="1" spans="1:13">
      <c r="A127" s="9">
        <v>125</v>
      </c>
      <c r="B127" s="7" t="s">
        <v>178</v>
      </c>
      <c r="C127" s="7" t="s">
        <v>15</v>
      </c>
      <c r="D127" s="10" t="s">
        <v>176</v>
      </c>
      <c r="E127" s="7" t="s">
        <v>31</v>
      </c>
      <c r="F127" s="8">
        <v>70</v>
      </c>
      <c r="G127" s="8">
        <f t="shared" si="15"/>
        <v>46.6666666666667</v>
      </c>
      <c r="H127" s="8">
        <f t="shared" si="14"/>
        <v>28</v>
      </c>
      <c r="I127" s="17">
        <v>74.8</v>
      </c>
      <c r="J127" s="18">
        <f t="shared" si="17"/>
        <v>29.92</v>
      </c>
      <c r="K127" s="18">
        <f t="shared" si="16"/>
        <v>57.92</v>
      </c>
      <c r="L127" s="7" t="s">
        <v>164</v>
      </c>
      <c r="M127" s="19"/>
    </row>
    <row r="128" customFormat="1" ht="22" customHeight="1" spans="1:13">
      <c r="A128" s="9">
        <v>126</v>
      </c>
      <c r="B128" s="7" t="s">
        <v>179</v>
      </c>
      <c r="C128" s="7" t="s">
        <v>34</v>
      </c>
      <c r="D128" s="10" t="s">
        <v>180</v>
      </c>
      <c r="E128" s="7" t="s">
        <v>31</v>
      </c>
      <c r="F128" s="8">
        <v>103</v>
      </c>
      <c r="G128" s="8">
        <f t="shared" si="15"/>
        <v>68.6666666666667</v>
      </c>
      <c r="H128" s="8">
        <f t="shared" si="14"/>
        <v>41.2</v>
      </c>
      <c r="I128" s="17">
        <v>81.4</v>
      </c>
      <c r="J128" s="18">
        <f t="shared" si="17"/>
        <v>32.56</v>
      </c>
      <c r="K128" s="18">
        <f t="shared" si="16"/>
        <v>73.76</v>
      </c>
      <c r="L128" s="7" t="s">
        <v>164</v>
      </c>
      <c r="M128" s="19"/>
    </row>
    <row r="129" customFormat="1" ht="22" customHeight="1" spans="1:13">
      <c r="A129" s="9">
        <v>127</v>
      </c>
      <c r="B129" s="7" t="s">
        <v>181</v>
      </c>
      <c r="C129" s="7" t="s">
        <v>34</v>
      </c>
      <c r="D129" s="10" t="s">
        <v>180</v>
      </c>
      <c r="E129" s="7" t="s">
        <v>31</v>
      </c>
      <c r="F129" s="8">
        <v>101</v>
      </c>
      <c r="G129" s="8">
        <f t="shared" si="15"/>
        <v>67.3333333333333</v>
      </c>
      <c r="H129" s="8">
        <f t="shared" si="14"/>
        <v>40.4</v>
      </c>
      <c r="I129" s="17">
        <v>83.3</v>
      </c>
      <c r="J129" s="18">
        <f t="shared" si="17"/>
        <v>33.32</v>
      </c>
      <c r="K129" s="18">
        <f t="shared" si="16"/>
        <v>73.72</v>
      </c>
      <c r="L129" s="7" t="s">
        <v>162</v>
      </c>
      <c r="M129" s="19"/>
    </row>
    <row r="130" customFormat="1" ht="22" customHeight="1" spans="1:13">
      <c r="A130" s="9">
        <v>128</v>
      </c>
      <c r="B130" s="7" t="s">
        <v>182</v>
      </c>
      <c r="C130" s="7" t="s">
        <v>34</v>
      </c>
      <c r="D130" s="10" t="s">
        <v>180</v>
      </c>
      <c r="E130" s="7" t="s">
        <v>31</v>
      </c>
      <c r="F130" s="8">
        <v>98.5</v>
      </c>
      <c r="G130" s="8">
        <f t="shared" si="15"/>
        <v>65.6666666666667</v>
      </c>
      <c r="H130" s="8">
        <f t="shared" si="14"/>
        <v>39.4</v>
      </c>
      <c r="I130" s="17">
        <v>69.2</v>
      </c>
      <c r="J130" s="18">
        <f t="shared" si="17"/>
        <v>27.68</v>
      </c>
      <c r="K130" s="18">
        <f t="shared" si="16"/>
        <v>67.08</v>
      </c>
      <c r="L130" s="7" t="s">
        <v>166</v>
      </c>
      <c r="M130" s="19"/>
    </row>
  </sheetData>
  <sortState ref="A3:O130">
    <sortCondition ref="A3"/>
  </sortState>
  <mergeCells count="1">
    <mergeCell ref="A1:M1"/>
  </mergeCells>
  <pageMargins left="0.393055555555556" right="0.313888888888889" top="0.393055555555556" bottom="0.511805555555556" header="0.432638888888889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2017-09-27T01:07:00Z</dcterms:created>
  <dcterms:modified xsi:type="dcterms:W3CDTF">2017-10-26T08:19:20Z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