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785"/>
  </bookViews>
  <sheets>
    <sheet name="最终数据" sheetId="1" r:id="rId1"/>
  </sheets>
  <calcPr calcId="144525" concurrentCalc="0"/>
</workbook>
</file>

<file path=xl/sharedStrings.xml><?xml version="1.0" encoding="utf-8"?>
<sst xmlns="http://schemas.openxmlformats.org/spreadsheetml/2006/main" count="349" uniqueCount="155">
  <si>
    <t>附表2</t>
  </si>
  <si>
    <t>贵州省2019年农村义务教育阶段学校教师特设岗位计划学科教师指标分配表（含硕师计划毕业生）</t>
  </si>
  <si>
    <t>序号</t>
  </si>
  <si>
    <t>县名</t>
  </si>
  <si>
    <t>国家级“特岗计划”指标数小计</t>
  </si>
  <si>
    <t>学段</t>
  </si>
  <si>
    <t>国家级“特岗计划”教师申报数</t>
  </si>
  <si>
    <t>县级“特岗计划”指标数</t>
  </si>
  <si>
    <t>小计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</si>
  <si>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</si>
  <si>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</si>
  <si>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</si>
  <si>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</si>
  <si>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</si>
  <si>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</si>
  <si>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</si>
  <si>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</si>
  <si>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政治</t>
  </si>
  <si>
    <t>音乐</t>
  </si>
  <si>
    <t>体育</t>
  </si>
  <si>
    <t>美术</t>
  </si>
  <si>
    <t>信息技术</t>
  </si>
  <si>
    <t>科学</t>
  </si>
  <si>
    <t>心理健康</t>
  </si>
  <si>
    <t>其他</t>
  </si>
  <si>
    <t>硕师计划</t>
  </si>
  <si>
    <t>幼儿园</t>
  </si>
  <si>
    <t>云岩区</t>
  </si>
  <si>
    <t>初中</t>
  </si>
  <si>
    <t>小学</t>
  </si>
  <si>
    <t>观山湖区</t>
  </si>
  <si>
    <t>花溪区</t>
  </si>
  <si>
    <t>白云区</t>
  </si>
  <si>
    <t>乌当区</t>
  </si>
  <si>
    <t>清镇市</t>
  </si>
  <si>
    <t>修文县</t>
  </si>
  <si>
    <t>开阳县</t>
  </si>
  <si>
    <t>息烽县</t>
  </si>
  <si>
    <t>贵阳市</t>
  </si>
  <si>
    <t>六枝特区</t>
  </si>
  <si>
    <t>盘州市</t>
  </si>
  <si>
    <t>水城县</t>
  </si>
  <si>
    <t>语文2、数学1、英语1、地理1</t>
  </si>
  <si>
    <t>钟山区</t>
  </si>
  <si>
    <t>六盘水市</t>
  </si>
  <si>
    <t>汇川区</t>
  </si>
  <si>
    <t>8（含精准扶贫1）</t>
  </si>
  <si>
    <t>正安县</t>
  </si>
  <si>
    <t>数学1</t>
  </si>
  <si>
    <t>50（含精准扶贫8）</t>
  </si>
  <si>
    <t>2（特殊教育）</t>
  </si>
  <si>
    <t>新蒲新区</t>
  </si>
  <si>
    <t>桐梓县</t>
  </si>
  <si>
    <t>20（含精准扶贫2）</t>
  </si>
  <si>
    <t>余庆县</t>
  </si>
  <si>
    <t>8(含精准扶贫1）</t>
  </si>
  <si>
    <t>红花岗区</t>
  </si>
  <si>
    <t>9（含精准扶贫1）</t>
  </si>
  <si>
    <t>道真县</t>
  </si>
  <si>
    <t>1（精准扶贫）</t>
  </si>
  <si>
    <t>20（含精准扶贫1）</t>
  </si>
  <si>
    <t>凤冈县</t>
  </si>
  <si>
    <t>12（含精准扶贫2）</t>
  </si>
  <si>
    <t>4（精准扶贫）</t>
  </si>
  <si>
    <t>绥阳</t>
  </si>
  <si>
    <t>赤水市</t>
  </si>
  <si>
    <t>17（含精准扶贫2）</t>
  </si>
  <si>
    <t>湄潭县</t>
  </si>
  <si>
    <t>播州区</t>
  </si>
  <si>
    <t>20(含精准扶贫2)</t>
  </si>
  <si>
    <t>务川县</t>
  </si>
  <si>
    <t>3（精准扶贫）</t>
  </si>
  <si>
    <t>语文1</t>
  </si>
  <si>
    <t>习水县</t>
  </si>
  <si>
    <t>英语2、数学1</t>
  </si>
  <si>
    <t>遵义市</t>
  </si>
  <si>
    <t>仁怀市</t>
  </si>
  <si>
    <t>西秀区</t>
  </si>
  <si>
    <t>平坝区</t>
  </si>
  <si>
    <t>普定县</t>
  </si>
  <si>
    <t>4（特殊教育）</t>
  </si>
  <si>
    <t>语文2、生物1、物理1</t>
  </si>
  <si>
    <t>镇宁县</t>
  </si>
  <si>
    <t>关岭县</t>
  </si>
  <si>
    <t>生物1</t>
  </si>
  <si>
    <t>紫云县</t>
  </si>
  <si>
    <t>3（特殊教育）</t>
  </si>
  <si>
    <t>开发区</t>
  </si>
  <si>
    <t>黄果树旅游管理区</t>
  </si>
  <si>
    <t>安顺市</t>
  </si>
  <si>
    <t>都匀市</t>
  </si>
  <si>
    <t>福泉市</t>
  </si>
  <si>
    <t>独山县</t>
  </si>
  <si>
    <t>贵定县</t>
  </si>
  <si>
    <t>荔波县</t>
  </si>
  <si>
    <t>龙里县</t>
  </si>
  <si>
    <t>罗甸县</t>
  </si>
  <si>
    <t>平塘县</t>
  </si>
  <si>
    <t>三都县</t>
  </si>
  <si>
    <t>瓮安县</t>
  </si>
  <si>
    <t>长顺县</t>
  </si>
  <si>
    <t>惠水县</t>
  </si>
  <si>
    <t>黔南州</t>
  </si>
  <si>
    <t>麻江县</t>
  </si>
  <si>
    <t>黄平县</t>
  </si>
  <si>
    <t>镇远县</t>
  </si>
  <si>
    <t>岑巩县</t>
  </si>
  <si>
    <t>三穗县</t>
  </si>
  <si>
    <t>2（舞蹈）</t>
  </si>
  <si>
    <t>天柱县</t>
  </si>
  <si>
    <t>物理1、数学1</t>
  </si>
  <si>
    <t>锦屏县</t>
  </si>
  <si>
    <t>黎平县</t>
  </si>
  <si>
    <t>从江县</t>
  </si>
  <si>
    <t>榕江县</t>
  </si>
  <si>
    <t>剑河县</t>
  </si>
  <si>
    <t>丹寨县</t>
  </si>
  <si>
    <t>黔东南州</t>
  </si>
  <si>
    <t>七星关区</t>
  </si>
  <si>
    <t>大方县</t>
  </si>
  <si>
    <t>物理1</t>
  </si>
  <si>
    <t>3（舞蹈）</t>
  </si>
  <si>
    <t>黔西县</t>
  </si>
  <si>
    <t>金沙县</t>
  </si>
  <si>
    <t>织金县</t>
  </si>
  <si>
    <t>地理1、生物2、物理1</t>
  </si>
  <si>
    <t>威宁县</t>
  </si>
  <si>
    <t>赫章县</t>
  </si>
  <si>
    <t>1（舞蹈）</t>
  </si>
  <si>
    <t>毕节市</t>
  </si>
  <si>
    <t>碧江区</t>
  </si>
  <si>
    <t>松桃县</t>
  </si>
  <si>
    <t>玉屏县</t>
  </si>
  <si>
    <t>江口县</t>
  </si>
  <si>
    <t>石阡县</t>
  </si>
  <si>
    <t>印江县</t>
  </si>
  <si>
    <t>思南县</t>
  </si>
  <si>
    <t>英语2</t>
  </si>
  <si>
    <t>德江县</t>
  </si>
  <si>
    <t>地理1</t>
  </si>
  <si>
    <t>沿河县</t>
  </si>
  <si>
    <t>铜仁市</t>
  </si>
  <si>
    <t>兴仁市</t>
  </si>
  <si>
    <t>语文1、生物2、英语1</t>
  </si>
  <si>
    <t>安龙县</t>
  </si>
  <si>
    <t>贞丰县</t>
  </si>
  <si>
    <t>册亨县</t>
  </si>
  <si>
    <t>普安县</t>
  </si>
  <si>
    <t>1(舞蹈)</t>
  </si>
  <si>
    <t>晴隆县</t>
  </si>
  <si>
    <t>望谟县</t>
  </si>
  <si>
    <t>义龙试验区</t>
  </si>
  <si>
    <t>黔西南州</t>
  </si>
  <si>
    <t>贵安新区</t>
  </si>
  <si>
    <t>贵州省（7809）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</si>
</sst>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黑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</font>
    <font>
      <sz val="12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2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10" fillId="8" borderId="5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25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 shrinkToFit="1"/>
    </xf>
    <xf numFmtId="0" fontId="5" fillId="2" borderId="1" xfId="49" applyFont="1" applyFill="1" applyBorder="1" applyAlignment="1">
      <alignment horizontal="center" vertical="center" wrapText="1"/>
    </xf>
    <xf numFmtId="0" fontId="5" fillId="2" borderId="1" xfId="5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4" xfId="50"/>
  </cellStyles>
  <dxfs count="1"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8</xdr:col>
      <xdr:colOff>409813</xdr:colOff>
      <xdr:row>14</xdr:row>
      <xdr:rowOff>88297</xdr:rowOff>
    </xdr:from>
    <xdr:ext cx="2954655" cy="692562"/>
    <xdr:sp>
      <xdr:nvSpPr>
        <xdr:cNvPr id="2" name="矩形 1"/>
        <xdr:cNvSpPr/>
      </xdr:nvSpPr>
      <xdr:spPr>
        <a:xfrm rot="20685796">
          <a:off x="5257800" y="5050790"/>
          <a:ext cx="2954655" cy="69215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zh-CN" altLang="en-US" sz="3600" b="0" cap="none" spc="0">
              <a:ln w="0"/>
              <a:gradFill>
                <a:gsLst>
                  <a:gs pos="21000">
                    <a:srgbClr val="53575C"/>
                  </a:gs>
                  <a:gs pos="88000">
                    <a:srgbClr val="C5C7CA"/>
                  </a:gs>
                </a:gsLst>
                <a:lin ang="5400000"/>
              </a:gradFill>
              <a:effectLst/>
              <a:latin typeface="+mn-ea"/>
              <a:ea typeface="+mn-ea"/>
            </a:rPr>
            <a:t>贵州教育发布</a:t>
          </a:r>
          <a:endParaRPr lang="zh-CN" altLang="en-US" sz="3600" b="0" cap="none" spc="0">
            <a:ln w="0"/>
            <a:gradFill>
              <a:gsLst>
                <a:gs pos="21000">
                  <a:srgbClr val="53575C"/>
                </a:gs>
                <a:gs pos="88000">
                  <a:srgbClr val="C5C7CA"/>
                </a:gs>
              </a:gsLst>
              <a:lin ang="5400000"/>
            </a:gradFill>
            <a:effectLst/>
            <a:latin typeface="+mn-ea"/>
            <a:ea typeface="+mn-ea"/>
          </a:endParaRPr>
        </a:p>
      </xdr:txBody>
    </xdr:sp>
    <xdr:clientData/>
  </xdr:oneCellAnchor>
  <xdr:oneCellAnchor>
    <xdr:from>
      <xdr:col>8</xdr:col>
      <xdr:colOff>285750</xdr:colOff>
      <xdr:row>40</xdr:row>
      <xdr:rowOff>11906</xdr:rowOff>
    </xdr:from>
    <xdr:ext cx="2954655" cy="692562"/>
    <xdr:sp>
      <xdr:nvSpPr>
        <xdr:cNvPr id="4" name="矩形 3"/>
        <xdr:cNvSpPr/>
      </xdr:nvSpPr>
      <xdr:spPr>
        <a:xfrm rot="20685796">
          <a:off x="5133975" y="12898755"/>
          <a:ext cx="2954655" cy="69278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zh-CN" altLang="en-US" sz="3600" b="0" cap="none" spc="0">
              <a:ln w="0"/>
              <a:gradFill>
                <a:gsLst>
                  <a:gs pos="21000">
                    <a:srgbClr val="53575C"/>
                  </a:gs>
                  <a:gs pos="88000">
                    <a:srgbClr val="C5C7CA"/>
                  </a:gs>
                </a:gsLst>
                <a:lin ang="5400000"/>
              </a:gradFill>
              <a:effectLst/>
              <a:latin typeface="+mn-ea"/>
              <a:ea typeface="+mn-ea"/>
            </a:rPr>
            <a:t>贵州教育发布</a:t>
          </a:r>
          <a:endParaRPr lang="zh-CN" altLang="en-US" sz="3600" b="0" cap="none" spc="0">
            <a:ln w="0"/>
            <a:gradFill>
              <a:gsLst>
                <a:gs pos="21000">
                  <a:srgbClr val="53575C"/>
                </a:gs>
                <a:gs pos="88000">
                  <a:srgbClr val="C5C7CA"/>
                </a:gs>
              </a:gsLst>
              <a:lin ang="5400000"/>
            </a:gradFill>
            <a:effectLst/>
            <a:latin typeface="+mn-ea"/>
            <a:ea typeface="+mn-ea"/>
          </a:endParaRPr>
        </a:p>
      </xdr:txBody>
    </xdr:sp>
    <xdr:clientData/>
  </xdr:oneCellAnchor>
  <xdr:oneCellAnchor>
    <xdr:from>
      <xdr:col>8</xdr:col>
      <xdr:colOff>285750</xdr:colOff>
      <xdr:row>75</xdr:row>
      <xdr:rowOff>71437</xdr:rowOff>
    </xdr:from>
    <xdr:ext cx="2954655" cy="692562"/>
    <xdr:sp>
      <xdr:nvSpPr>
        <xdr:cNvPr id="7" name="矩形 6"/>
        <xdr:cNvSpPr/>
      </xdr:nvSpPr>
      <xdr:spPr>
        <a:xfrm rot="20685796">
          <a:off x="5133975" y="23626445"/>
          <a:ext cx="2954655" cy="69278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zh-CN" altLang="en-US" sz="3600" b="0" cap="none" spc="0">
              <a:ln w="0"/>
              <a:gradFill>
                <a:gsLst>
                  <a:gs pos="21000">
                    <a:srgbClr val="53575C"/>
                  </a:gs>
                  <a:gs pos="88000">
                    <a:srgbClr val="C5C7CA"/>
                  </a:gs>
                </a:gsLst>
                <a:lin ang="5400000"/>
              </a:gradFill>
              <a:effectLst/>
              <a:latin typeface="+mn-ea"/>
              <a:ea typeface="+mn-ea"/>
            </a:rPr>
            <a:t>贵州教育发布</a:t>
          </a:r>
          <a:endParaRPr lang="zh-CN" altLang="en-US" sz="3600" b="0" cap="none" spc="0">
            <a:ln w="0"/>
            <a:gradFill>
              <a:gsLst>
                <a:gs pos="21000">
                  <a:srgbClr val="53575C"/>
                </a:gs>
                <a:gs pos="88000">
                  <a:srgbClr val="C5C7CA"/>
                </a:gs>
              </a:gsLst>
              <a:lin ang="5400000"/>
            </a:gradFill>
            <a:effectLst/>
            <a:latin typeface="+mn-ea"/>
            <a:ea typeface="+mn-ea"/>
          </a:endParaRPr>
        </a:p>
      </xdr:txBody>
    </xdr:sp>
    <xdr:clientData/>
  </xdr:oneCellAnchor>
  <xdr:oneCellAnchor>
    <xdr:from>
      <xdr:col>8</xdr:col>
      <xdr:colOff>489956</xdr:colOff>
      <xdr:row>103</xdr:row>
      <xdr:rowOff>60997</xdr:rowOff>
    </xdr:from>
    <xdr:ext cx="1966224" cy="628565"/>
    <xdr:sp>
      <xdr:nvSpPr>
        <xdr:cNvPr id="9" name="矩形 8"/>
        <xdr:cNvSpPr/>
      </xdr:nvSpPr>
      <xdr:spPr>
        <a:xfrm rot="20685796">
          <a:off x="5337810" y="32150685"/>
          <a:ext cx="1966595" cy="62801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zh-CN" altLang="en-US" sz="3600" b="0" cap="none" spc="0">
              <a:ln w="0"/>
              <a:gradFill>
                <a:gsLst>
                  <a:gs pos="21000">
                    <a:srgbClr val="53575C"/>
                  </a:gs>
                  <a:gs pos="88000">
                    <a:srgbClr val="C5C7CA"/>
                  </a:gs>
                </a:gsLst>
                <a:lin ang="5400000"/>
              </a:gradFill>
              <a:effectLst/>
              <a:latin typeface="+mn-ea"/>
              <a:ea typeface="+mn-ea"/>
            </a:rPr>
            <a:t>贵州教育发布</a:t>
          </a:r>
          <a:endParaRPr lang="zh-CN" altLang="en-US" sz="3600" b="0" cap="none" spc="0">
            <a:ln w="0"/>
            <a:gradFill>
              <a:gsLst>
                <a:gs pos="21000">
                  <a:srgbClr val="53575C"/>
                </a:gs>
                <a:gs pos="88000">
                  <a:srgbClr val="C5C7CA"/>
                </a:gs>
              </a:gsLst>
              <a:lin ang="5400000"/>
            </a:gradFill>
            <a:effectLst/>
            <a:latin typeface="+mn-ea"/>
            <a:ea typeface="+mn-ea"/>
          </a:endParaRPr>
        </a:p>
      </xdr:txBody>
    </xdr:sp>
    <xdr:clientData/>
  </xdr:oneCellAnchor>
  <xdr:oneCellAnchor>
    <xdr:from>
      <xdr:col>8</xdr:col>
      <xdr:colOff>17308</xdr:colOff>
      <xdr:row>129</xdr:row>
      <xdr:rowOff>106385</xdr:rowOff>
    </xdr:from>
    <xdr:ext cx="3139014" cy="692562"/>
    <xdr:sp>
      <xdr:nvSpPr>
        <xdr:cNvPr id="10" name="矩形 9"/>
        <xdr:cNvSpPr/>
      </xdr:nvSpPr>
      <xdr:spPr>
        <a:xfrm rot="20685796">
          <a:off x="4865370" y="40120570"/>
          <a:ext cx="3138805" cy="69278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zh-CN" altLang="en-US" sz="3600" b="0" cap="none" spc="0">
              <a:ln w="0"/>
              <a:gradFill>
                <a:gsLst>
                  <a:gs pos="21000">
                    <a:srgbClr val="53575C"/>
                  </a:gs>
                  <a:gs pos="88000">
                    <a:srgbClr val="C5C7CA"/>
                  </a:gs>
                </a:gsLst>
                <a:lin ang="5400000"/>
              </a:gradFill>
              <a:effectLst/>
              <a:latin typeface="+mn-ea"/>
              <a:ea typeface="+mn-ea"/>
            </a:rPr>
            <a:t>贵州教育发布</a:t>
          </a:r>
          <a:endParaRPr lang="zh-CN" altLang="en-US" sz="3600" b="0" cap="none" spc="0">
            <a:ln w="0"/>
            <a:gradFill>
              <a:gsLst>
                <a:gs pos="21000">
                  <a:srgbClr val="53575C"/>
                </a:gs>
                <a:gs pos="88000">
                  <a:srgbClr val="C5C7CA"/>
                </a:gs>
              </a:gsLst>
              <a:lin ang="5400000"/>
            </a:gradFill>
            <a:effectLst/>
            <a:latin typeface="+mn-ea"/>
            <a:ea typeface="+mn-ea"/>
          </a:endParaRPr>
        </a:p>
      </xdr:txBody>
    </xdr:sp>
    <xdr:clientData/>
  </xdr:oneCellAnchor>
  <xdr:oneCellAnchor>
    <xdr:from>
      <xdr:col>6</xdr:col>
      <xdr:colOff>432614</xdr:colOff>
      <xdr:row>178</xdr:row>
      <xdr:rowOff>206394</xdr:rowOff>
    </xdr:from>
    <xdr:ext cx="3567147" cy="638910"/>
    <xdr:sp>
      <xdr:nvSpPr>
        <xdr:cNvPr id="12" name="矩形 11"/>
        <xdr:cNvSpPr/>
      </xdr:nvSpPr>
      <xdr:spPr>
        <a:xfrm rot="20685796">
          <a:off x="4271010" y="55156100"/>
          <a:ext cx="3566795" cy="63881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zh-CN" altLang="en-US" sz="3600" b="0" cap="none" spc="0">
              <a:ln w="0"/>
              <a:gradFill>
                <a:gsLst>
                  <a:gs pos="21000">
                    <a:srgbClr val="53575C"/>
                  </a:gs>
                  <a:gs pos="88000">
                    <a:srgbClr val="C5C7CA"/>
                  </a:gs>
                </a:gsLst>
                <a:lin ang="5400000"/>
              </a:gradFill>
              <a:effectLst/>
              <a:latin typeface="+mn-ea"/>
              <a:ea typeface="+mn-ea"/>
            </a:rPr>
            <a:t>贵州教育发布</a:t>
          </a:r>
          <a:endParaRPr lang="zh-CN" altLang="en-US" sz="3600" b="0" cap="none" spc="0">
            <a:ln w="0"/>
            <a:gradFill>
              <a:gsLst>
                <a:gs pos="21000">
                  <a:srgbClr val="53575C"/>
                </a:gs>
                <a:gs pos="88000">
                  <a:srgbClr val="C5C7CA"/>
                </a:gs>
              </a:gsLst>
              <a:lin ang="5400000"/>
            </a:gradFill>
            <a:effectLst/>
            <a:latin typeface="+mn-ea"/>
            <a:ea typeface="+mn-ea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95"/>
  <sheetViews>
    <sheetView tabSelected="1" zoomScale="80" zoomScaleNormal="80" workbookViewId="0">
      <pane xSplit="23" ySplit="4" topLeftCell="X5" activePane="bottomRight" state="frozen"/>
      <selection/>
      <selection pane="topRight"/>
      <selection pane="bottomLeft"/>
      <selection pane="bottomRight" activeCell="V182" sqref="V182"/>
    </sheetView>
  </sheetViews>
  <sheetFormatPr defaultColWidth="9" defaultRowHeight="13.5"/>
  <cols>
    <col min="1" max="1" width="4.375" style="1" customWidth="1"/>
    <col min="2" max="2" width="14.25" style="1" customWidth="1"/>
    <col min="3" max="3" width="9.25" style="1" customWidth="1"/>
    <col min="4" max="4" width="6.625" style="1" customWidth="1"/>
    <col min="5" max="5" width="8.25" style="1" customWidth="1"/>
    <col min="6" max="6" width="7.625" style="1" customWidth="1"/>
    <col min="7" max="20" width="6.625" style="1" customWidth="1"/>
    <col min="21" max="21" width="16.5" style="1" customWidth="1"/>
    <col min="22" max="22" width="35" style="1" customWidth="1"/>
    <col min="23" max="23" width="14.75" style="1" customWidth="1"/>
    <col min="24" max="16384" width="9" style="1"/>
  </cols>
  <sheetData>
    <row r="1" ht="26.25" customHeight="1" spans="1:2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26.25" customHeight="1" spans="1:2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56.25" customHeight="1" spans="1:23">
      <c r="A3" s="4" t="s">
        <v>2</v>
      </c>
      <c r="B3" s="5" t="s">
        <v>3</v>
      </c>
      <c r="C3" s="4" t="s">
        <v>4</v>
      </c>
      <c r="D3" s="5" t="s">
        <v>5</v>
      </c>
      <c r="E3" s="6" t="s">
        <v>6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15"/>
      <c r="W3" s="4" t="s">
        <v>7</v>
      </c>
    </row>
    <row r="4" ht="42" customHeight="1" spans="1:23">
      <c r="A4" s="4"/>
      <c r="B4" s="5"/>
      <c r="C4" s="4"/>
      <c r="D4" s="5"/>
      <c r="E4" s="5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4" t="s">
        <v>26</v>
      </c>
    </row>
    <row r="5" ht="24" customHeight="1" spans="1:23">
      <c r="A5" s="9">
        <v>1</v>
      </c>
      <c r="B5" s="9" t="s">
        <v>27</v>
      </c>
      <c r="C5" s="9">
        <f>SUM(E5:E6)</f>
        <v>21</v>
      </c>
      <c r="D5" s="9" t="s">
        <v>28</v>
      </c>
      <c r="E5" s="10">
        <f>SUM(F5:U5)</f>
        <v>6</v>
      </c>
      <c r="F5" s="10"/>
      <c r="G5" s="10">
        <v>2</v>
      </c>
      <c r="H5" s="10">
        <v>1</v>
      </c>
      <c r="I5" s="10"/>
      <c r="J5" s="10"/>
      <c r="K5" s="10"/>
      <c r="L5" s="10"/>
      <c r="M5" s="10"/>
      <c r="N5" s="10"/>
      <c r="O5" s="10"/>
      <c r="P5" s="10">
        <v>3</v>
      </c>
      <c r="Q5" s="10"/>
      <c r="R5" s="10"/>
      <c r="S5" s="10"/>
      <c r="T5" s="10"/>
      <c r="U5" s="10"/>
      <c r="V5" s="10"/>
      <c r="W5" s="9"/>
    </row>
    <row r="6" ht="24" customHeight="1" spans="1:23">
      <c r="A6" s="9"/>
      <c r="B6" s="9"/>
      <c r="C6" s="9"/>
      <c r="D6" s="9" t="s">
        <v>29</v>
      </c>
      <c r="E6" s="10">
        <f t="shared" ref="E6:E22" si="0">SUM(F6:U6)</f>
        <v>15</v>
      </c>
      <c r="F6" s="10">
        <v>7</v>
      </c>
      <c r="G6" s="10">
        <v>3</v>
      </c>
      <c r="H6" s="10">
        <v>3</v>
      </c>
      <c r="I6" s="10"/>
      <c r="J6" s="10"/>
      <c r="K6" s="10"/>
      <c r="L6" s="10"/>
      <c r="M6" s="10"/>
      <c r="N6" s="10"/>
      <c r="O6" s="10"/>
      <c r="P6" s="10">
        <v>2</v>
      </c>
      <c r="Q6" s="10"/>
      <c r="R6" s="10"/>
      <c r="S6" s="10"/>
      <c r="T6" s="10"/>
      <c r="U6" s="10"/>
      <c r="V6" s="10"/>
      <c r="W6" s="9"/>
    </row>
    <row r="7" ht="24" customHeight="1" spans="1:23">
      <c r="A7" s="9">
        <v>2</v>
      </c>
      <c r="B7" s="9" t="s">
        <v>30</v>
      </c>
      <c r="C7" s="9">
        <f t="shared" ref="C7" si="1">SUM(E7:E8)</f>
        <v>10</v>
      </c>
      <c r="D7" s="9" t="s">
        <v>28</v>
      </c>
      <c r="E7" s="10">
        <f t="shared" si="0"/>
        <v>0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ht="24" customHeight="1" spans="1:23">
      <c r="A8" s="9"/>
      <c r="B8" s="9"/>
      <c r="C8" s="9"/>
      <c r="D8" s="9" t="s">
        <v>29</v>
      </c>
      <c r="E8" s="10">
        <f t="shared" si="0"/>
        <v>10</v>
      </c>
      <c r="F8" s="10">
        <v>5</v>
      </c>
      <c r="G8" s="10">
        <v>4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>
        <v>1</v>
      </c>
      <c r="T8" s="10"/>
      <c r="U8" s="10"/>
      <c r="V8" s="10"/>
      <c r="W8" s="9"/>
    </row>
    <row r="9" ht="24" customHeight="1" spans="1:23">
      <c r="A9" s="9">
        <v>3</v>
      </c>
      <c r="B9" s="9" t="s">
        <v>31</v>
      </c>
      <c r="C9" s="9">
        <f t="shared" ref="C9" si="2">SUM(E9:E10)</f>
        <v>19</v>
      </c>
      <c r="D9" s="9" t="s">
        <v>28</v>
      </c>
      <c r="E9" s="10">
        <f t="shared" si="0"/>
        <v>2</v>
      </c>
      <c r="F9" s="11"/>
      <c r="G9" s="11"/>
      <c r="H9" s="11"/>
      <c r="I9" s="11"/>
      <c r="J9" s="11">
        <v>1</v>
      </c>
      <c r="K9" s="10">
        <v>1</v>
      </c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9"/>
    </row>
    <row r="10" ht="24" customHeight="1" spans="1:23">
      <c r="A10" s="9"/>
      <c r="B10" s="9"/>
      <c r="C10" s="9"/>
      <c r="D10" s="9" t="s">
        <v>29</v>
      </c>
      <c r="E10" s="10">
        <f t="shared" si="0"/>
        <v>17</v>
      </c>
      <c r="F10" s="11">
        <v>4</v>
      </c>
      <c r="G10" s="11">
        <v>4</v>
      </c>
      <c r="H10" s="11"/>
      <c r="I10" s="10"/>
      <c r="J10" s="10"/>
      <c r="K10" s="10"/>
      <c r="L10" s="11"/>
      <c r="M10" s="11"/>
      <c r="N10" s="11">
        <v>3</v>
      </c>
      <c r="O10" s="11">
        <v>1</v>
      </c>
      <c r="P10" s="11">
        <v>1</v>
      </c>
      <c r="Q10" s="11">
        <v>4</v>
      </c>
      <c r="R10" s="11"/>
      <c r="S10" s="11"/>
      <c r="T10" s="11"/>
      <c r="U10" s="11"/>
      <c r="V10" s="11"/>
      <c r="W10" s="9"/>
    </row>
    <row r="11" ht="24" customHeight="1" spans="1:23">
      <c r="A11" s="9">
        <v>4</v>
      </c>
      <c r="B11" s="9" t="s">
        <v>32</v>
      </c>
      <c r="C11" s="9">
        <f t="shared" ref="C11" si="3">SUM(E11:E12)</f>
        <v>18</v>
      </c>
      <c r="D11" s="9" t="s">
        <v>28</v>
      </c>
      <c r="E11" s="10">
        <f t="shared" si="0"/>
        <v>0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ht="24" customHeight="1" spans="1:23">
      <c r="A12" s="9"/>
      <c r="B12" s="9"/>
      <c r="C12" s="9"/>
      <c r="D12" s="9" t="s">
        <v>29</v>
      </c>
      <c r="E12" s="10">
        <f t="shared" si="0"/>
        <v>18</v>
      </c>
      <c r="F12" s="11">
        <v>8</v>
      </c>
      <c r="G12" s="11">
        <v>6</v>
      </c>
      <c r="H12" s="11">
        <v>2</v>
      </c>
      <c r="I12" s="10"/>
      <c r="J12" s="10"/>
      <c r="K12" s="10"/>
      <c r="L12" s="10"/>
      <c r="M12" s="10"/>
      <c r="N12" s="10"/>
      <c r="O12" s="10"/>
      <c r="P12" s="10">
        <v>2</v>
      </c>
      <c r="Q12" s="10"/>
      <c r="R12" s="10"/>
      <c r="S12" s="10"/>
      <c r="T12" s="10"/>
      <c r="U12" s="10"/>
      <c r="V12" s="10"/>
      <c r="W12" s="9"/>
    </row>
    <row r="13" ht="24" customHeight="1" spans="1:23">
      <c r="A13" s="9">
        <v>5</v>
      </c>
      <c r="B13" s="9" t="s">
        <v>33</v>
      </c>
      <c r="C13" s="9">
        <f t="shared" ref="C13" si="4">SUM(E13:E14)</f>
        <v>40</v>
      </c>
      <c r="D13" s="9" t="s">
        <v>28</v>
      </c>
      <c r="E13" s="10">
        <f t="shared" si="0"/>
        <v>3</v>
      </c>
      <c r="F13" s="9"/>
      <c r="G13" s="9">
        <v>1</v>
      </c>
      <c r="H13" s="9">
        <v>2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10"/>
      <c r="T13" s="10"/>
      <c r="U13" s="10"/>
      <c r="V13" s="10"/>
      <c r="W13" s="9"/>
    </row>
    <row r="14" ht="24" customHeight="1" spans="1:23">
      <c r="A14" s="9"/>
      <c r="B14" s="9"/>
      <c r="C14" s="9"/>
      <c r="D14" s="9" t="s">
        <v>29</v>
      </c>
      <c r="E14" s="10">
        <f t="shared" si="0"/>
        <v>37</v>
      </c>
      <c r="F14" s="9">
        <v>11</v>
      </c>
      <c r="G14" s="9">
        <v>13</v>
      </c>
      <c r="H14" s="9">
        <v>6</v>
      </c>
      <c r="I14" s="9"/>
      <c r="J14" s="9"/>
      <c r="K14" s="9"/>
      <c r="L14" s="9"/>
      <c r="M14" s="9"/>
      <c r="N14" s="9"/>
      <c r="O14" s="9"/>
      <c r="P14" s="9">
        <v>1</v>
      </c>
      <c r="Q14" s="9">
        <v>3</v>
      </c>
      <c r="R14" s="9">
        <v>3</v>
      </c>
      <c r="S14" s="11"/>
      <c r="T14" s="11"/>
      <c r="U14" s="10"/>
      <c r="V14" s="10"/>
      <c r="W14" s="9"/>
    </row>
    <row r="15" ht="24" customHeight="1" spans="1:23">
      <c r="A15" s="9">
        <v>6</v>
      </c>
      <c r="B15" s="9" t="s">
        <v>34</v>
      </c>
      <c r="C15" s="9">
        <f t="shared" ref="C15" si="5">SUM(E15:E16)</f>
        <v>20</v>
      </c>
      <c r="D15" s="9" t="s">
        <v>28</v>
      </c>
      <c r="E15" s="10">
        <f t="shared" si="0"/>
        <v>0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ht="24" customHeight="1" spans="1:23">
      <c r="A16" s="9"/>
      <c r="B16" s="9"/>
      <c r="C16" s="9"/>
      <c r="D16" s="9" t="s">
        <v>29</v>
      </c>
      <c r="E16" s="10">
        <f t="shared" si="0"/>
        <v>20</v>
      </c>
      <c r="F16" s="10"/>
      <c r="G16" s="10">
        <v>20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9"/>
    </row>
    <row r="17" ht="24" customHeight="1" spans="1:23">
      <c r="A17" s="9">
        <v>7</v>
      </c>
      <c r="B17" s="9" t="s">
        <v>35</v>
      </c>
      <c r="C17" s="9">
        <f t="shared" ref="C17" si="6">SUM(E17:E18)</f>
        <v>28</v>
      </c>
      <c r="D17" s="9" t="s">
        <v>28</v>
      </c>
      <c r="E17" s="10">
        <f t="shared" si="0"/>
        <v>0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ht="24" customHeight="1" spans="1:23">
      <c r="A18" s="9"/>
      <c r="B18" s="9"/>
      <c r="C18" s="9"/>
      <c r="D18" s="9" t="s">
        <v>29</v>
      </c>
      <c r="E18" s="10">
        <f t="shared" si="0"/>
        <v>28</v>
      </c>
      <c r="F18" s="10">
        <v>8</v>
      </c>
      <c r="G18" s="10">
        <v>5</v>
      </c>
      <c r="H18" s="10">
        <v>5</v>
      </c>
      <c r="I18" s="10"/>
      <c r="J18" s="10"/>
      <c r="K18" s="10"/>
      <c r="L18" s="10"/>
      <c r="M18" s="10"/>
      <c r="N18" s="10"/>
      <c r="O18" s="10">
        <v>3</v>
      </c>
      <c r="P18" s="10">
        <v>3</v>
      </c>
      <c r="Q18" s="10">
        <v>2</v>
      </c>
      <c r="R18" s="10">
        <v>1</v>
      </c>
      <c r="S18" s="10">
        <v>1</v>
      </c>
      <c r="T18" s="10"/>
      <c r="U18" s="10"/>
      <c r="V18" s="10"/>
      <c r="W18" s="9"/>
    </row>
    <row r="19" ht="24" customHeight="1" spans="1:23">
      <c r="A19" s="9">
        <v>8</v>
      </c>
      <c r="B19" s="9" t="s">
        <v>36</v>
      </c>
      <c r="C19" s="9">
        <f t="shared" ref="C19" si="7">SUM(E19:E20)</f>
        <v>40</v>
      </c>
      <c r="D19" s="9" t="s">
        <v>28</v>
      </c>
      <c r="E19" s="10">
        <f t="shared" si="0"/>
        <v>5</v>
      </c>
      <c r="F19" s="10"/>
      <c r="G19" s="10"/>
      <c r="H19" s="10"/>
      <c r="I19" s="10"/>
      <c r="J19" s="10"/>
      <c r="K19" s="10"/>
      <c r="L19" s="10"/>
      <c r="M19" s="10"/>
      <c r="N19" s="10"/>
      <c r="O19" s="10">
        <v>2</v>
      </c>
      <c r="P19" s="10">
        <v>1</v>
      </c>
      <c r="Q19" s="10">
        <v>2</v>
      </c>
      <c r="R19" s="10"/>
      <c r="S19" s="10"/>
      <c r="T19" s="10"/>
      <c r="U19" s="10"/>
      <c r="V19" s="10"/>
      <c r="W19" s="9"/>
    </row>
    <row r="20" ht="24" customHeight="1" spans="1:23">
      <c r="A20" s="9"/>
      <c r="B20" s="9"/>
      <c r="C20" s="9"/>
      <c r="D20" s="9" t="s">
        <v>29</v>
      </c>
      <c r="E20" s="10">
        <f t="shared" si="0"/>
        <v>35</v>
      </c>
      <c r="F20" s="10">
        <v>7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5</v>
      </c>
      <c r="P20" s="10">
        <v>5</v>
      </c>
      <c r="Q20" s="10">
        <v>3</v>
      </c>
      <c r="R20" s="10">
        <v>2</v>
      </c>
      <c r="S20" s="10">
        <v>4</v>
      </c>
      <c r="T20" s="10">
        <v>5</v>
      </c>
      <c r="U20" s="10"/>
      <c r="V20" s="10"/>
      <c r="W20" s="9"/>
    </row>
    <row r="21" ht="24" customHeight="1" spans="1:23">
      <c r="A21" s="9">
        <v>9</v>
      </c>
      <c r="B21" s="9" t="s">
        <v>37</v>
      </c>
      <c r="C21" s="9">
        <f t="shared" ref="C21" si="8">SUM(E21:E22)</f>
        <v>8</v>
      </c>
      <c r="D21" s="9" t="s">
        <v>28</v>
      </c>
      <c r="E21" s="10">
        <f t="shared" si="0"/>
        <v>6</v>
      </c>
      <c r="F21" s="10"/>
      <c r="G21" s="10"/>
      <c r="H21" s="10"/>
      <c r="I21" s="10"/>
      <c r="J21" s="10"/>
      <c r="K21" s="10">
        <v>2</v>
      </c>
      <c r="L21" s="10"/>
      <c r="M21" s="10">
        <v>2</v>
      </c>
      <c r="N21" s="10">
        <v>2</v>
      </c>
      <c r="O21" s="10"/>
      <c r="P21" s="10"/>
      <c r="Q21" s="10"/>
      <c r="R21" s="10"/>
      <c r="S21" s="10"/>
      <c r="T21" s="10"/>
      <c r="U21" s="10"/>
      <c r="V21" s="10"/>
      <c r="W21" s="9"/>
    </row>
    <row r="22" ht="24" customHeight="1" spans="1:23">
      <c r="A22" s="9"/>
      <c r="B22" s="9"/>
      <c r="C22" s="9"/>
      <c r="D22" s="9" t="s">
        <v>29</v>
      </c>
      <c r="E22" s="10">
        <f t="shared" si="0"/>
        <v>2</v>
      </c>
      <c r="F22" s="10"/>
      <c r="G22" s="10"/>
      <c r="H22" s="10">
        <v>2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9"/>
    </row>
    <row r="23" ht="24" customHeight="1" spans="1:23">
      <c r="A23" s="12" t="s">
        <v>38</v>
      </c>
      <c r="B23" s="12"/>
      <c r="C23" s="12">
        <f t="shared" ref="C23" si="9">SUM(E23:E24)</f>
        <v>204</v>
      </c>
      <c r="D23" s="12" t="s">
        <v>28</v>
      </c>
      <c r="E23" s="12">
        <f>SUM(E5,E7,E9,E11,E13,E15,E17,E19,E21)</f>
        <v>22</v>
      </c>
      <c r="F23" s="12">
        <f t="shared" ref="F23:U23" si="10">SUM(F5,F7,F9,F11,F13,F15,F17,F19,F21)</f>
        <v>0</v>
      </c>
      <c r="G23" s="12">
        <f t="shared" si="10"/>
        <v>3</v>
      </c>
      <c r="H23" s="12">
        <f t="shared" si="10"/>
        <v>3</v>
      </c>
      <c r="I23" s="12">
        <f t="shared" si="10"/>
        <v>0</v>
      </c>
      <c r="J23" s="12">
        <f t="shared" si="10"/>
        <v>1</v>
      </c>
      <c r="K23" s="12">
        <f t="shared" si="10"/>
        <v>3</v>
      </c>
      <c r="L23" s="12">
        <f t="shared" si="10"/>
        <v>0</v>
      </c>
      <c r="M23" s="12">
        <f t="shared" si="10"/>
        <v>2</v>
      </c>
      <c r="N23" s="12">
        <f t="shared" si="10"/>
        <v>2</v>
      </c>
      <c r="O23" s="12">
        <f t="shared" si="10"/>
        <v>2</v>
      </c>
      <c r="P23" s="12">
        <f t="shared" si="10"/>
        <v>4</v>
      </c>
      <c r="Q23" s="12">
        <f t="shared" si="10"/>
        <v>2</v>
      </c>
      <c r="R23" s="12">
        <f t="shared" si="10"/>
        <v>0</v>
      </c>
      <c r="S23" s="12">
        <f t="shared" si="10"/>
        <v>0</v>
      </c>
      <c r="T23" s="12">
        <f t="shared" si="10"/>
        <v>0</v>
      </c>
      <c r="U23" s="12">
        <f t="shared" si="10"/>
        <v>0</v>
      </c>
      <c r="V23" s="12"/>
      <c r="W23" s="12">
        <f>SUM(W5:W22)</f>
        <v>0</v>
      </c>
    </row>
    <row r="24" ht="24" customHeight="1" spans="1:23">
      <c r="A24" s="12"/>
      <c r="B24" s="12"/>
      <c r="C24" s="12"/>
      <c r="D24" s="12" t="s">
        <v>29</v>
      </c>
      <c r="E24" s="12">
        <f>SUM(E6,E8,E10,E12,E14,E16,E18,E20,E22)</f>
        <v>182</v>
      </c>
      <c r="F24" s="12">
        <f t="shared" ref="F24:U24" si="11">SUM(F6,F8,F10,F12,F14,F16,F18,F20,F22)</f>
        <v>50</v>
      </c>
      <c r="G24" s="12">
        <f t="shared" si="11"/>
        <v>59</v>
      </c>
      <c r="H24" s="12">
        <f t="shared" si="11"/>
        <v>18</v>
      </c>
      <c r="I24" s="12">
        <f t="shared" si="11"/>
        <v>0</v>
      </c>
      <c r="J24" s="12">
        <f t="shared" si="11"/>
        <v>0</v>
      </c>
      <c r="K24" s="12">
        <f t="shared" si="11"/>
        <v>0</v>
      </c>
      <c r="L24" s="12">
        <f t="shared" si="11"/>
        <v>0</v>
      </c>
      <c r="M24" s="12">
        <f t="shared" si="11"/>
        <v>0</v>
      </c>
      <c r="N24" s="12">
        <f t="shared" si="11"/>
        <v>3</v>
      </c>
      <c r="O24" s="12">
        <f t="shared" si="11"/>
        <v>9</v>
      </c>
      <c r="P24" s="12">
        <f t="shared" si="11"/>
        <v>14</v>
      </c>
      <c r="Q24" s="12">
        <f t="shared" si="11"/>
        <v>12</v>
      </c>
      <c r="R24" s="12">
        <f t="shared" si="11"/>
        <v>6</v>
      </c>
      <c r="S24" s="12">
        <f t="shared" si="11"/>
        <v>6</v>
      </c>
      <c r="T24" s="12">
        <f t="shared" si="11"/>
        <v>5</v>
      </c>
      <c r="U24" s="12">
        <f t="shared" si="11"/>
        <v>0</v>
      </c>
      <c r="V24" s="12"/>
      <c r="W24" s="12"/>
    </row>
    <row r="25" ht="24" customHeight="1" spans="1:23">
      <c r="A25" s="9">
        <v>10</v>
      </c>
      <c r="B25" s="13" t="s">
        <v>39</v>
      </c>
      <c r="C25" s="9">
        <f>SUM(E25:E26)</f>
        <v>50</v>
      </c>
      <c r="D25" s="9" t="s">
        <v>28</v>
      </c>
      <c r="E25" s="14">
        <f>SUM(F25:U25)</f>
        <v>20</v>
      </c>
      <c r="F25" s="14">
        <v>4</v>
      </c>
      <c r="G25" s="14">
        <v>1</v>
      </c>
      <c r="H25" s="14">
        <v>1</v>
      </c>
      <c r="I25" s="14">
        <v>1</v>
      </c>
      <c r="J25" s="14">
        <v>1</v>
      </c>
      <c r="K25" s="14"/>
      <c r="L25" s="14">
        <v>1</v>
      </c>
      <c r="M25" s="14"/>
      <c r="N25" s="14">
        <v>1</v>
      </c>
      <c r="O25" s="14">
        <v>3</v>
      </c>
      <c r="P25" s="14">
        <v>2</v>
      </c>
      <c r="Q25" s="14">
        <v>2</v>
      </c>
      <c r="R25" s="14">
        <v>3</v>
      </c>
      <c r="S25" s="13"/>
      <c r="T25" s="13"/>
      <c r="U25" s="13"/>
      <c r="V25" s="13"/>
      <c r="W25" s="13"/>
    </row>
    <row r="26" ht="24" customHeight="1" spans="1:23">
      <c r="A26" s="9"/>
      <c r="B26" s="13"/>
      <c r="C26" s="9"/>
      <c r="D26" s="9" t="s">
        <v>29</v>
      </c>
      <c r="E26" s="14">
        <f t="shared" ref="E26:E32" si="12">SUM(F26:U26)</f>
        <v>30</v>
      </c>
      <c r="F26" s="13">
        <v>6</v>
      </c>
      <c r="G26" s="13">
        <v>5</v>
      </c>
      <c r="H26" s="13">
        <v>3</v>
      </c>
      <c r="I26" s="13"/>
      <c r="J26" s="13"/>
      <c r="K26" s="13"/>
      <c r="L26" s="13"/>
      <c r="M26" s="13"/>
      <c r="N26" s="13"/>
      <c r="O26" s="13">
        <v>5</v>
      </c>
      <c r="P26" s="13">
        <v>4</v>
      </c>
      <c r="Q26" s="13">
        <v>6</v>
      </c>
      <c r="R26" s="13">
        <v>1</v>
      </c>
      <c r="S26" s="13"/>
      <c r="T26" s="13"/>
      <c r="U26" s="13"/>
      <c r="V26" s="13"/>
      <c r="W26" s="13"/>
    </row>
    <row r="27" ht="24" customHeight="1" spans="1:23">
      <c r="A27" s="9">
        <v>11</v>
      </c>
      <c r="B27" s="13" t="s">
        <v>40</v>
      </c>
      <c r="C27" s="9">
        <f t="shared" ref="C27" si="13">SUM(E27:E28)</f>
        <v>180</v>
      </c>
      <c r="D27" s="9" t="s">
        <v>28</v>
      </c>
      <c r="E27" s="14">
        <f t="shared" si="12"/>
        <v>0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>
        <v>60</v>
      </c>
    </row>
    <row r="28" ht="24" customHeight="1" spans="1:23">
      <c r="A28" s="9"/>
      <c r="B28" s="13"/>
      <c r="C28" s="9"/>
      <c r="D28" s="9" t="s">
        <v>29</v>
      </c>
      <c r="E28" s="14">
        <f t="shared" si="12"/>
        <v>180</v>
      </c>
      <c r="F28" s="13">
        <v>31</v>
      </c>
      <c r="G28" s="13">
        <v>21</v>
      </c>
      <c r="H28" s="13">
        <v>32</v>
      </c>
      <c r="I28" s="13"/>
      <c r="J28" s="13"/>
      <c r="K28" s="13"/>
      <c r="L28" s="13"/>
      <c r="M28" s="13"/>
      <c r="N28" s="13"/>
      <c r="O28" s="13">
        <v>38</v>
      </c>
      <c r="P28" s="13">
        <v>19</v>
      </c>
      <c r="Q28" s="13">
        <v>21</v>
      </c>
      <c r="R28" s="13">
        <v>14</v>
      </c>
      <c r="S28" s="13">
        <v>2</v>
      </c>
      <c r="T28" s="13">
        <v>2</v>
      </c>
      <c r="U28" s="13"/>
      <c r="V28" s="13"/>
      <c r="W28" s="13"/>
    </row>
    <row r="29" ht="24" customHeight="1" spans="1:23">
      <c r="A29" s="9">
        <v>12</v>
      </c>
      <c r="B29" s="13" t="s">
        <v>41</v>
      </c>
      <c r="C29" s="9">
        <f t="shared" ref="C29" si="14">SUM(E29:E30)</f>
        <v>200</v>
      </c>
      <c r="D29" s="9" t="s">
        <v>28</v>
      </c>
      <c r="E29" s="14">
        <v>80</v>
      </c>
      <c r="F29" s="13">
        <v>13</v>
      </c>
      <c r="G29" s="13">
        <v>14</v>
      </c>
      <c r="H29" s="13">
        <v>15</v>
      </c>
      <c r="I29" s="13">
        <v>7</v>
      </c>
      <c r="J29" s="13">
        <v>8</v>
      </c>
      <c r="K29" s="13">
        <v>2</v>
      </c>
      <c r="L29" s="13">
        <v>3</v>
      </c>
      <c r="M29" s="13">
        <v>4</v>
      </c>
      <c r="N29" s="13">
        <v>1</v>
      </c>
      <c r="O29" s="13">
        <v>3</v>
      </c>
      <c r="P29" s="13">
        <v>2</v>
      </c>
      <c r="Q29" s="13">
        <v>1</v>
      </c>
      <c r="R29" s="13">
        <v>2</v>
      </c>
      <c r="S29" s="13"/>
      <c r="T29" s="13"/>
      <c r="U29" s="13"/>
      <c r="V29" s="13" t="s">
        <v>42</v>
      </c>
      <c r="W29" s="13">
        <v>150</v>
      </c>
    </row>
    <row r="30" ht="24" customHeight="1" spans="1:23">
      <c r="A30" s="9"/>
      <c r="B30" s="13"/>
      <c r="C30" s="9"/>
      <c r="D30" s="9" t="s">
        <v>29</v>
      </c>
      <c r="E30" s="14">
        <f t="shared" si="12"/>
        <v>120</v>
      </c>
      <c r="F30" s="13">
        <v>34</v>
      </c>
      <c r="G30" s="13">
        <v>30</v>
      </c>
      <c r="H30" s="13">
        <v>14</v>
      </c>
      <c r="I30" s="13"/>
      <c r="J30" s="13"/>
      <c r="K30" s="13"/>
      <c r="L30" s="13"/>
      <c r="M30" s="13"/>
      <c r="N30" s="13"/>
      <c r="O30" s="13">
        <v>6</v>
      </c>
      <c r="P30" s="13">
        <v>11</v>
      </c>
      <c r="Q30" s="13">
        <v>10</v>
      </c>
      <c r="R30" s="13">
        <v>6</v>
      </c>
      <c r="S30" s="13">
        <v>9</v>
      </c>
      <c r="T30" s="13"/>
      <c r="U30" s="13"/>
      <c r="V30" s="13"/>
      <c r="W30" s="13"/>
    </row>
    <row r="31" ht="24" customHeight="1" spans="1:23">
      <c r="A31" s="9">
        <v>13</v>
      </c>
      <c r="B31" s="13" t="s">
        <v>43</v>
      </c>
      <c r="C31" s="9">
        <f t="shared" ref="C31" si="15">SUM(E31:E32)</f>
        <v>100</v>
      </c>
      <c r="D31" s="9" t="s">
        <v>28</v>
      </c>
      <c r="E31" s="14">
        <f t="shared" si="12"/>
        <v>50</v>
      </c>
      <c r="F31" s="13">
        <v>8</v>
      </c>
      <c r="G31" s="13">
        <v>8</v>
      </c>
      <c r="H31" s="13">
        <v>9</v>
      </c>
      <c r="I31" s="13">
        <v>5</v>
      </c>
      <c r="J31" s="13">
        <v>1</v>
      </c>
      <c r="K31" s="13"/>
      <c r="L31" s="13"/>
      <c r="M31" s="13">
        <v>1</v>
      </c>
      <c r="N31" s="13">
        <v>2</v>
      </c>
      <c r="O31" s="13">
        <v>6</v>
      </c>
      <c r="P31" s="13">
        <v>4</v>
      </c>
      <c r="Q31" s="13">
        <v>4</v>
      </c>
      <c r="R31" s="13">
        <v>2</v>
      </c>
      <c r="S31" s="13"/>
      <c r="T31" s="13"/>
      <c r="U31" s="13"/>
      <c r="V31" s="13"/>
      <c r="W31" s="13">
        <v>25</v>
      </c>
    </row>
    <row r="32" ht="24" customHeight="1" spans="1:23">
      <c r="A32" s="9"/>
      <c r="B32" s="13"/>
      <c r="C32" s="9"/>
      <c r="D32" s="9" t="s">
        <v>29</v>
      </c>
      <c r="E32" s="14">
        <f t="shared" si="12"/>
        <v>50</v>
      </c>
      <c r="F32" s="13">
        <v>7</v>
      </c>
      <c r="G32" s="13">
        <v>6</v>
      </c>
      <c r="H32" s="13">
        <v>9</v>
      </c>
      <c r="I32" s="13"/>
      <c r="J32" s="13"/>
      <c r="K32" s="13"/>
      <c r="L32" s="13"/>
      <c r="M32" s="13"/>
      <c r="N32" s="13"/>
      <c r="O32" s="13">
        <v>5</v>
      </c>
      <c r="P32" s="13">
        <v>5</v>
      </c>
      <c r="Q32" s="13">
        <v>5</v>
      </c>
      <c r="R32" s="13"/>
      <c r="S32" s="13">
        <v>13</v>
      </c>
      <c r="T32" s="13"/>
      <c r="U32" s="13"/>
      <c r="V32" s="13"/>
      <c r="W32" s="13"/>
    </row>
    <row r="33" ht="24" customHeight="1" spans="1:23">
      <c r="A33" s="12" t="s">
        <v>44</v>
      </c>
      <c r="B33" s="12"/>
      <c r="C33" s="12">
        <f t="shared" ref="C33" si="16">SUM(E33:E34)</f>
        <v>530</v>
      </c>
      <c r="D33" s="12" t="s">
        <v>28</v>
      </c>
      <c r="E33" s="12">
        <f>SUM(E25,E27,E29,E31)</f>
        <v>150</v>
      </c>
      <c r="F33" s="12">
        <f t="shared" ref="F33:U33" si="17">SUM(F25,F27,F29,F31)</f>
        <v>25</v>
      </c>
      <c r="G33" s="12">
        <f t="shared" si="17"/>
        <v>23</v>
      </c>
      <c r="H33" s="12">
        <f t="shared" si="17"/>
        <v>25</v>
      </c>
      <c r="I33" s="12">
        <f t="shared" si="17"/>
        <v>13</v>
      </c>
      <c r="J33" s="12">
        <f t="shared" si="17"/>
        <v>10</v>
      </c>
      <c r="K33" s="12">
        <f t="shared" si="17"/>
        <v>2</v>
      </c>
      <c r="L33" s="12">
        <f t="shared" si="17"/>
        <v>4</v>
      </c>
      <c r="M33" s="12">
        <f t="shared" si="17"/>
        <v>5</v>
      </c>
      <c r="N33" s="12">
        <f t="shared" si="17"/>
        <v>4</v>
      </c>
      <c r="O33" s="12">
        <f t="shared" si="17"/>
        <v>12</v>
      </c>
      <c r="P33" s="12">
        <f t="shared" si="17"/>
        <v>8</v>
      </c>
      <c r="Q33" s="12">
        <f t="shared" si="17"/>
        <v>7</v>
      </c>
      <c r="R33" s="12">
        <f t="shared" si="17"/>
        <v>7</v>
      </c>
      <c r="S33" s="12">
        <f t="shared" si="17"/>
        <v>0</v>
      </c>
      <c r="T33" s="12">
        <f t="shared" si="17"/>
        <v>0</v>
      </c>
      <c r="U33" s="12">
        <f t="shared" si="17"/>
        <v>0</v>
      </c>
      <c r="V33" s="12">
        <v>5</v>
      </c>
      <c r="W33" s="12">
        <f>SUM(W25:W32)</f>
        <v>235</v>
      </c>
    </row>
    <row r="34" ht="24" customHeight="1" spans="1:23">
      <c r="A34" s="12"/>
      <c r="B34" s="12"/>
      <c r="C34" s="12"/>
      <c r="D34" s="12" t="s">
        <v>29</v>
      </c>
      <c r="E34" s="12">
        <f>SUM(E26,E28,E30,E32)</f>
        <v>380</v>
      </c>
      <c r="F34" s="12">
        <f t="shared" ref="F34:U34" si="18">SUM(F26,F28,F30,F32)</f>
        <v>78</v>
      </c>
      <c r="G34" s="12">
        <f t="shared" si="18"/>
        <v>62</v>
      </c>
      <c r="H34" s="12">
        <f t="shared" si="18"/>
        <v>58</v>
      </c>
      <c r="I34" s="12">
        <f t="shared" si="18"/>
        <v>0</v>
      </c>
      <c r="J34" s="12">
        <f t="shared" si="18"/>
        <v>0</v>
      </c>
      <c r="K34" s="12">
        <f t="shared" si="18"/>
        <v>0</v>
      </c>
      <c r="L34" s="12">
        <f t="shared" si="18"/>
        <v>0</v>
      </c>
      <c r="M34" s="12">
        <f t="shared" si="18"/>
        <v>0</v>
      </c>
      <c r="N34" s="12">
        <f t="shared" si="18"/>
        <v>0</v>
      </c>
      <c r="O34" s="12">
        <f t="shared" si="18"/>
        <v>54</v>
      </c>
      <c r="P34" s="12">
        <f t="shared" si="18"/>
        <v>39</v>
      </c>
      <c r="Q34" s="12">
        <f t="shared" si="18"/>
        <v>42</v>
      </c>
      <c r="R34" s="12">
        <f t="shared" si="18"/>
        <v>21</v>
      </c>
      <c r="S34" s="12">
        <f t="shared" si="18"/>
        <v>24</v>
      </c>
      <c r="T34" s="12">
        <f t="shared" si="18"/>
        <v>2</v>
      </c>
      <c r="U34" s="12">
        <f t="shared" si="18"/>
        <v>0</v>
      </c>
      <c r="V34" s="12"/>
      <c r="W34" s="12"/>
    </row>
    <row r="35" ht="24" customHeight="1" spans="1:23">
      <c r="A35" s="9">
        <v>14</v>
      </c>
      <c r="B35" s="9" t="s">
        <v>45</v>
      </c>
      <c r="C35" s="9">
        <f>SUM(E35:E36)</f>
        <v>24</v>
      </c>
      <c r="D35" s="9" t="s">
        <v>28</v>
      </c>
      <c r="E35" s="9">
        <f>SUM(F35:U35)</f>
        <v>5</v>
      </c>
      <c r="F35" s="9">
        <v>3</v>
      </c>
      <c r="G35" s="9"/>
      <c r="H35" s="9"/>
      <c r="I35" s="9"/>
      <c r="J35" s="9"/>
      <c r="K35" s="9">
        <v>1</v>
      </c>
      <c r="L35" s="9">
        <v>1</v>
      </c>
      <c r="M35" s="9"/>
      <c r="N35" s="9"/>
      <c r="O35" s="9"/>
      <c r="P35" s="9"/>
      <c r="Q35" s="9"/>
      <c r="R35" s="9"/>
      <c r="S35" s="9"/>
      <c r="T35" s="9"/>
      <c r="U35" s="9"/>
      <c r="V35" s="9"/>
      <c r="W35" s="9" t="s">
        <v>46</v>
      </c>
    </row>
    <row r="36" ht="24" customHeight="1" spans="1:23">
      <c r="A36" s="9"/>
      <c r="B36" s="9"/>
      <c r="C36" s="9"/>
      <c r="D36" s="9" t="s">
        <v>29</v>
      </c>
      <c r="E36" s="9">
        <f t="shared" ref="E36:E62" si="19">SUM(F36:U36)</f>
        <v>19</v>
      </c>
      <c r="F36" s="9">
        <v>4</v>
      </c>
      <c r="G36" s="9">
        <v>5</v>
      </c>
      <c r="H36" s="9">
        <v>7</v>
      </c>
      <c r="I36" s="9"/>
      <c r="J36" s="9"/>
      <c r="K36" s="9"/>
      <c r="L36" s="9"/>
      <c r="M36" s="9"/>
      <c r="N36" s="9"/>
      <c r="O36" s="9">
        <v>1</v>
      </c>
      <c r="P36" s="9">
        <v>1</v>
      </c>
      <c r="Q36" s="9">
        <v>1</v>
      </c>
      <c r="R36" s="9"/>
      <c r="S36" s="9"/>
      <c r="T36" s="9"/>
      <c r="U36" s="9"/>
      <c r="V36" s="9"/>
      <c r="W36" s="9"/>
    </row>
    <row r="37" ht="24" customHeight="1" spans="1:23">
      <c r="A37" s="9">
        <v>15</v>
      </c>
      <c r="B37" s="9" t="s">
        <v>47</v>
      </c>
      <c r="C37" s="9">
        <f t="shared" ref="C37" si="20">SUM(E37:E38)</f>
        <v>50</v>
      </c>
      <c r="D37" s="9" t="s">
        <v>28</v>
      </c>
      <c r="E37" s="9">
        <v>14</v>
      </c>
      <c r="F37" s="9">
        <v>2</v>
      </c>
      <c r="G37" s="9">
        <v>2</v>
      </c>
      <c r="H37" s="9">
        <v>4</v>
      </c>
      <c r="I37" s="9">
        <v>1</v>
      </c>
      <c r="J37" s="9"/>
      <c r="K37" s="9">
        <v>1</v>
      </c>
      <c r="L37" s="9">
        <v>3</v>
      </c>
      <c r="M37" s="9"/>
      <c r="N37" s="9"/>
      <c r="O37" s="9"/>
      <c r="P37" s="9"/>
      <c r="Q37" s="9"/>
      <c r="R37" s="9"/>
      <c r="S37" s="9"/>
      <c r="T37" s="9"/>
      <c r="U37" s="9"/>
      <c r="V37" s="9" t="s">
        <v>48</v>
      </c>
      <c r="W37" s="9" t="s">
        <v>49</v>
      </c>
    </row>
    <row r="38" ht="24" customHeight="1" spans="1:23">
      <c r="A38" s="9"/>
      <c r="B38" s="9"/>
      <c r="C38" s="9"/>
      <c r="D38" s="9" t="s">
        <v>29</v>
      </c>
      <c r="E38" s="9">
        <v>36</v>
      </c>
      <c r="F38" s="9">
        <v>12</v>
      </c>
      <c r="G38" s="9">
        <v>8</v>
      </c>
      <c r="H38" s="9">
        <v>5</v>
      </c>
      <c r="I38" s="9"/>
      <c r="J38" s="9"/>
      <c r="K38" s="9"/>
      <c r="L38" s="9"/>
      <c r="M38" s="9"/>
      <c r="N38" s="9"/>
      <c r="O38" s="9">
        <v>3</v>
      </c>
      <c r="P38" s="9">
        <v>1</v>
      </c>
      <c r="Q38" s="9">
        <v>3</v>
      </c>
      <c r="R38" s="9">
        <v>2</v>
      </c>
      <c r="S38" s="9"/>
      <c r="T38" s="9"/>
      <c r="U38" s="9" t="s">
        <v>50</v>
      </c>
      <c r="V38" s="9"/>
      <c r="W38" s="9"/>
    </row>
    <row r="39" ht="24" customHeight="1" spans="1:23">
      <c r="A39" s="9">
        <v>16</v>
      </c>
      <c r="B39" s="9" t="s">
        <v>51</v>
      </c>
      <c r="C39" s="9">
        <f t="shared" ref="C39" si="21">SUM(E39:E40)</f>
        <v>60</v>
      </c>
      <c r="D39" s="9" t="s">
        <v>28</v>
      </c>
      <c r="E39" s="9">
        <f t="shared" si="19"/>
        <v>14</v>
      </c>
      <c r="F39" s="9"/>
      <c r="G39" s="9"/>
      <c r="H39" s="9"/>
      <c r="I39" s="9"/>
      <c r="J39" s="9"/>
      <c r="K39" s="9">
        <v>3</v>
      </c>
      <c r="L39" s="9">
        <v>2</v>
      </c>
      <c r="M39" s="9">
        <v>4</v>
      </c>
      <c r="N39" s="9"/>
      <c r="O39" s="9"/>
      <c r="P39" s="9">
        <v>1</v>
      </c>
      <c r="Q39" s="9">
        <v>1</v>
      </c>
      <c r="R39" s="9"/>
      <c r="S39" s="9"/>
      <c r="T39" s="9">
        <v>3</v>
      </c>
      <c r="U39" s="9"/>
      <c r="V39" s="9"/>
      <c r="W39" s="9">
        <v>15</v>
      </c>
    </row>
    <row r="40" ht="24" customHeight="1" spans="1:23">
      <c r="A40" s="9"/>
      <c r="B40" s="9"/>
      <c r="C40" s="9"/>
      <c r="D40" s="9" t="s">
        <v>29</v>
      </c>
      <c r="E40" s="9">
        <f t="shared" si="19"/>
        <v>46</v>
      </c>
      <c r="F40" s="9">
        <v>9</v>
      </c>
      <c r="G40" s="9">
        <v>7</v>
      </c>
      <c r="H40" s="9">
        <v>7</v>
      </c>
      <c r="I40" s="9"/>
      <c r="J40" s="9"/>
      <c r="K40" s="9"/>
      <c r="L40" s="9"/>
      <c r="M40" s="9"/>
      <c r="N40" s="9"/>
      <c r="O40" s="9">
        <v>9</v>
      </c>
      <c r="P40" s="9">
        <v>5</v>
      </c>
      <c r="Q40" s="9">
        <v>6</v>
      </c>
      <c r="R40" s="9">
        <v>2</v>
      </c>
      <c r="S40" s="9"/>
      <c r="T40" s="9">
        <v>1</v>
      </c>
      <c r="U40" s="9"/>
      <c r="V40" s="9"/>
      <c r="W40" s="9"/>
    </row>
    <row r="41" ht="24" customHeight="1" spans="1:23">
      <c r="A41" s="9">
        <v>17</v>
      </c>
      <c r="B41" s="9" t="s">
        <v>52</v>
      </c>
      <c r="C41" s="9">
        <f t="shared" ref="C41" si="22">SUM(E41:E42)</f>
        <v>60</v>
      </c>
      <c r="D41" s="9" t="s">
        <v>28</v>
      </c>
      <c r="E41" s="9">
        <f t="shared" si="19"/>
        <v>5</v>
      </c>
      <c r="F41" s="9">
        <v>3</v>
      </c>
      <c r="G41" s="9"/>
      <c r="H41" s="9">
        <v>2</v>
      </c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 t="s">
        <v>53</v>
      </c>
    </row>
    <row r="42" ht="24" customHeight="1" spans="1:23">
      <c r="A42" s="9"/>
      <c r="B42" s="9"/>
      <c r="C42" s="9"/>
      <c r="D42" s="9" t="s">
        <v>29</v>
      </c>
      <c r="E42" s="9">
        <f t="shared" si="19"/>
        <v>55</v>
      </c>
      <c r="F42" s="9">
        <v>26</v>
      </c>
      <c r="G42" s="9">
        <v>19</v>
      </c>
      <c r="H42" s="9">
        <v>8</v>
      </c>
      <c r="I42" s="9"/>
      <c r="J42" s="9"/>
      <c r="K42" s="9"/>
      <c r="L42" s="9"/>
      <c r="M42" s="9"/>
      <c r="N42" s="9"/>
      <c r="O42" s="9">
        <v>1</v>
      </c>
      <c r="P42" s="9"/>
      <c r="Q42" s="9"/>
      <c r="R42" s="9"/>
      <c r="S42" s="9">
        <v>1</v>
      </c>
      <c r="T42" s="9"/>
      <c r="U42" s="9"/>
      <c r="V42" s="9"/>
      <c r="W42" s="9"/>
    </row>
    <row r="43" ht="24" customHeight="1" spans="1:23">
      <c r="A43" s="9">
        <v>18</v>
      </c>
      <c r="B43" s="9" t="s">
        <v>54</v>
      </c>
      <c r="C43" s="9">
        <f t="shared" ref="C43" si="23">SUM(E43:E44)</f>
        <v>22</v>
      </c>
      <c r="D43" s="9" t="s">
        <v>28</v>
      </c>
      <c r="E43" s="9">
        <f t="shared" si="19"/>
        <v>8</v>
      </c>
      <c r="F43" s="9">
        <v>1</v>
      </c>
      <c r="G43" s="9">
        <v>4</v>
      </c>
      <c r="H43" s="9">
        <v>2</v>
      </c>
      <c r="I43" s="9">
        <v>1</v>
      </c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 t="s">
        <v>55</v>
      </c>
    </row>
    <row r="44" ht="24" customHeight="1" spans="1:23">
      <c r="A44" s="9"/>
      <c r="B44" s="9"/>
      <c r="C44" s="9"/>
      <c r="D44" s="9" t="s">
        <v>29</v>
      </c>
      <c r="E44" s="9">
        <f t="shared" si="19"/>
        <v>14</v>
      </c>
      <c r="F44" s="9">
        <v>3</v>
      </c>
      <c r="G44" s="9"/>
      <c r="H44" s="9">
        <v>6</v>
      </c>
      <c r="I44" s="9"/>
      <c r="J44" s="9"/>
      <c r="K44" s="9"/>
      <c r="L44" s="9"/>
      <c r="M44" s="9"/>
      <c r="N44" s="9"/>
      <c r="O44" s="9"/>
      <c r="P44" s="9">
        <v>2</v>
      </c>
      <c r="Q44" s="9">
        <v>1</v>
      </c>
      <c r="R44" s="9"/>
      <c r="S44" s="9">
        <v>2</v>
      </c>
      <c r="T44" s="9"/>
      <c r="U44" s="16"/>
      <c r="V44" s="16"/>
      <c r="W44" s="9"/>
    </row>
    <row r="45" ht="24" customHeight="1" spans="1:23">
      <c r="A45" s="9">
        <v>19</v>
      </c>
      <c r="B45" s="9" t="s">
        <v>56</v>
      </c>
      <c r="C45" s="9">
        <f t="shared" ref="C45" si="24">SUM(E45:E46)</f>
        <v>35</v>
      </c>
      <c r="D45" s="9" t="s">
        <v>28</v>
      </c>
      <c r="E45" s="9">
        <f t="shared" si="19"/>
        <v>11</v>
      </c>
      <c r="F45" s="9"/>
      <c r="G45" s="9">
        <v>1</v>
      </c>
      <c r="H45" s="9"/>
      <c r="I45" s="9">
        <v>1</v>
      </c>
      <c r="J45" s="9"/>
      <c r="K45" s="9"/>
      <c r="L45" s="9">
        <v>2</v>
      </c>
      <c r="M45" s="9">
        <v>2</v>
      </c>
      <c r="N45" s="9">
        <v>1</v>
      </c>
      <c r="O45" s="9">
        <v>1</v>
      </c>
      <c r="P45" s="9">
        <v>2</v>
      </c>
      <c r="Q45" s="9"/>
      <c r="R45" s="9">
        <v>1</v>
      </c>
      <c r="S45" s="9"/>
      <c r="T45" s="9"/>
      <c r="U45" s="9"/>
      <c r="V45" s="9"/>
      <c r="W45" s="9" t="s">
        <v>57</v>
      </c>
    </row>
    <row r="46" ht="24" customHeight="1" spans="1:23">
      <c r="A46" s="9"/>
      <c r="B46" s="9"/>
      <c r="C46" s="9"/>
      <c r="D46" s="9" t="s">
        <v>29</v>
      </c>
      <c r="E46" s="9">
        <f t="shared" si="19"/>
        <v>24</v>
      </c>
      <c r="F46" s="9">
        <v>7</v>
      </c>
      <c r="G46" s="9">
        <v>10</v>
      </c>
      <c r="H46" s="9">
        <v>2</v>
      </c>
      <c r="I46" s="9"/>
      <c r="J46" s="9"/>
      <c r="K46" s="9"/>
      <c r="L46" s="9"/>
      <c r="M46" s="9"/>
      <c r="N46" s="9"/>
      <c r="O46" s="9">
        <v>3</v>
      </c>
      <c r="P46" s="9"/>
      <c r="Q46" s="9">
        <v>1</v>
      </c>
      <c r="R46" s="9"/>
      <c r="S46" s="9">
        <v>1</v>
      </c>
      <c r="T46" s="9"/>
      <c r="U46" s="9"/>
      <c r="V46" s="9"/>
      <c r="W46" s="9"/>
    </row>
    <row r="47" ht="24" customHeight="1" spans="1:23">
      <c r="A47" s="9">
        <v>20</v>
      </c>
      <c r="B47" s="9" t="s">
        <v>58</v>
      </c>
      <c r="C47" s="9">
        <f t="shared" ref="C47" si="25">SUM(E47:E48)</f>
        <v>130</v>
      </c>
      <c r="D47" s="9" t="s">
        <v>28</v>
      </c>
      <c r="E47" s="9">
        <v>26</v>
      </c>
      <c r="F47" s="9"/>
      <c r="G47" s="9"/>
      <c r="H47" s="9">
        <v>3</v>
      </c>
      <c r="I47" s="9">
        <v>2</v>
      </c>
      <c r="J47" s="9">
        <v>2</v>
      </c>
      <c r="K47" s="9">
        <v>3</v>
      </c>
      <c r="L47" s="9">
        <v>2</v>
      </c>
      <c r="M47" s="9">
        <v>2</v>
      </c>
      <c r="N47" s="9">
        <v>4</v>
      </c>
      <c r="O47" s="9">
        <v>3</v>
      </c>
      <c r="P47" s="9"/>
      <c r="Q47" s="9"/>
      <c r="R47" s="9">
        <v>2</v>
      </c>
      <c r="S47" s="9"/>
      <c r="T47" s="9">
        <v>2</v>
      </c>
      <c r="U47" s="9" t="s">
        <v>59</v>
      </c>
      <c r="V47" s="9"/>
      <c r="W47" s="9" t="s">
        <v>60</v>
      </c>
    </row>
    <row r="48" ht="24" customHeight="1" spans="1:23">
      <c r="A48" s="9"/>
      <c r="B48" s="9"/>
      <c r="C48" s="9"/>
      <c r="D48" s="9" t="s">
        <v>29</v>
      </c>
      <c r="E48" s="9">
        <v>104</v>
      </c>
      <c r="F48" s="9">
        <v>30</v>
      </c>
      <c r="G48" s="9">
        <v>30</v>
      </c>
      <c r="H48" s="9">
        <v>16</v>
      </c>
      <c r="I48" s="9"/>
      <c r="J48" s="9"/>
      <c r="K48" s="9"/>
      <c r="L48" s="9"/>
      <c r="M48" s="9"/>
      <c r="N48" s="9"/>
      <c r="O48" s="9">
        <v>6</v>
      </c>
      <c r="P48" s="9">
        <v>8</v>
      </c>
      <c r="Q48" s="9">
        <v>6</v>
      </c>
      <c r="R48" s="9">
        <v>3</v>
      </c>
      <c r="S48" s="9">
        <v>4</v>
      </c>
      <c r="T48" s="9"/>
      <c r="U48" s="9" t="s">
        <v>59</v>
      </c>
      <c r="V48" s="9"/>
      <c r="W48" s="9"/>
    </row>
    <row r="49" ht="24" customHeight="1" spans="1:23">
      <c r="A49" s="9">
        <v>21</v>
      </c>
      <c r="B49" s="9" t="s">
        <v>61</v>
      </c>
      <c r="C49" s="9">
        <f t="shared" ref="C49" si="26">SUM(E49:E50)</f>
        <v>48</v>
      </c>
      <c r="D49" s="9" t="s">
        <v>28</v>
      </c>
      <c r="E49" s="9">
        <f t="shared" si="19"/>
        <v>0</v>
      </c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 t="s">
        <v>62</v>
      </c>
    </row>
    <row r="50" ht="24" customHeight="1" spans="1:23">
      <c r="A50" s="9"/>
      <c r="B50" s="9"/>
      <c r="C50" s="9"/>
      <c r="D50" s="9" t="s">
        <v>29</v>
      </c>
      <c r="E50" s="9">
        <v>48</v>
      </c>
      <c r="F50" s="9">
        <v>4</v>
      </c>
      <c r="G50" s="9">
        <v>4</v>
      </c>
      <c r="H50" s="9">
        <v>4</v>
      </c>
      <c r="I50" s="9"/>
      <c r="J50" s="9"/>
      <c r="K50" s="9"/>
      <c r="L50" s="9"/>
      <c r="M50" s="9"/>
      <c r="N50" s="9"/>
      <c r="O50" s="9">
        <v>12</v>
      </c>
      <c r="P50" s="9">
        <v>6</v>
      </c>
      <c r="Q50" s="9">
        <v>12</v>
      </c>
      <c r="R50" s="9"/>
      <c r="S50" s="9">
        <v>2</v>
      </c>
      <c r="T50" s="9"/>
      <c r="U50" s="9" t="s">
        <v>63</v>
      </c>
      <c r="V50" s="9"/>
      <c r="W50" s="9"/>
    </row>
    <row r="51" ht="24" customHeight="1" spans="1:23">
      <c r="A51" s="9">
        <v>22</v>
      </c>
      <c r="B51" s="9" t="s">
        <v>64</v>
      </c>
      <c r="C51" s="9">
        <f t="shared" ref="C51" si="27">SUM(E51:E52)</f>
        <v>72</v>
      </c>
      <c r="D51" s="9" t="s">
        <v>28</v>
      </c>
      <c r="E51" s="9">
        <f t="shared" si="19"/>
        <v>12</v>
      </c>
      <c r="F51" s="9"/>
      <c r="G51" s="9"/>
      <c r="H51" s="9">
        <v>2</v>
      </c>
      <c r="I51" s="9"/>
      <c r="J51" s="9">
        <v>1</v>
      </c>
      <c r="K51" s="9">
        <v>1</v>
      </c>
      <c r="L51" s="9">
        <v>2</v>
      </c>
      <c r="M51" s="9">
        <v>2</v>
      </c>
      <c r="N51" s="9">
        <v>1</v>
      </c>
      <c r="O51" s="9"/>
      <c r="P51" s="9">
        <v>1</v>
      </c>
      <c r="Q51" s="9">
        <v>2</v>
      </c>
      <c r="R51" s="9"/>
      <c r="S51" s="9"/>
      <c r="T51" s="9"/>
      <c r="U51" s="9"/>
      <c r="V51" s="9"/>
      <c r="W51" s="9">
        <v>20</v>
      </c>
    </row>
    <row r="52" ht="24" customHeight="1" spans="1:23">
      <c r="A52" s="9"/>
      <c r="B52" s="9"/>
      <c r="C52" s="9"/>
      <c r="D52" s="9" t="s">
        <v>29</v>
      </c>
      <c r="E52" s="9">
        <f t="shared" si="19"/>
        <v>60</v>
      </c>
      <c r="F52" s="9">
        <v>2</v>
      </c>
      <c r="G52" s="9">
        <v>5</v>
      </c>
      <c r="H52" s="9">
        <v>14</v>
      </c>
      <c r="I52" s="9"/>
      <c r="J52" s="9"/>
      <c r="K52" s="9"/>
      <c r="L52" s="9"/>
      <c r="M52" s="9"/>
      <c r="N52" s="9"/>
      <c r="O52" s="9">
        <v>7</v>
      </c>
      <c r="P52" s="9">
        <v>9</v>
      </c>
      <c r="Q52" s="9">
        <v>7</v>
      </c>
      <c r="R52" s="9">
        <v>2</v>
      </c>
      <c r="S52" s="9">
        <v>13</v>
      </c>
      <c r="T52" s="9">
        <v>1</v>
      </c>
      <c r="U52" s="9"/>
      <c r="V52" s="9"/>
      <c r="W52" s="9"/>
    </row>
    <row r="53" ht="24" customHeight="1" spans="1:23">
      <c r="A53" s="9">
        <v>23</v>
      </c>
      <c r="B53" s="9" t="s">
        <v>65</v>
      </c>
      <c r="C53" s="9">
        <f t="shared" ref="C53" si="28">SUM(E53:E54)</f>
        <v>68</v>
      </c>
      <c r="D53" s="9" t="s">
        <v>28</v>
      </c>
      <c r="E53" s="9">
        <f t="shared" si="19"/>
        <v>7</v>
      </c>
      <c r="F53" s="9">
        <v>2</v>
      </c>
      <c r="G53" s="9">
        <v>2</v>
      </c>
      <c r="H53" s="9"/>
      <c r="I53" s="9">
        <v>1</v>
      </c>
      <c r="J53" s="9"/>
      <c r="K53" s="9"/>
      <c r="L53" s="9">
        <v>1</v>
      </c>
      <c r="M53" s="9"/>
      <c r="N53" s="9">
        <v>1</v>
      </c>
      <c r="O53" s="9"/>
      <c r="P53" s="9"/>
      <c r="Q53" s="9"/>
      <c r="R53" s="9"/>
      <c r="S53" s="9"/>
      <c r="T53" s="9"/>
      <c r="U53" s="9"/>
      <c r="V53" s="9"/>
      <c r="W53" s="9" t="s">
        <v>66</v>
      </c>
    </row>
    <row r="54" ht="24" customHeight="1" spans="1:23">
      <c r="A54" s="9"/>
      <c r="B54" s="9"/>
      <c r="C54" s="9"/>
      <c r="D54" s="9" t="s">
        <v>29</v>
      </c>
      <c r="E54" s="9">
        <f t="shared" si="19"/>
        <v>61</v>
      </c>
      <c r="F54" s="9">
        <v>25</v>
      </c>
      <c r="G54" s="9">
        <v>14</v>
      </c>
      <c r="H54" s="9">
        <v>7</v>
      </c>
      <c r="I54" s="9"/>
      <c r="J54" s="9"/>
      <c r="K54" s="9"/>
      <c r="L54" s="9"/>
      <c r="M54" s="9"/>
      <c r="N54" s="9"/>
      <c r="O54" s="9">
        <v>2</v>
      </c>
      <c r="P54" s="9">
        <v>2</v>
      </c>
      <c r="Q54" s="9">
        <v>5</v>
      </c>
      <c r="R54" s="9">
        <v>1</v>
      </c>
      <c r="S54" s="9">
        <v>4</v>
      </c>
      <c r="T54" s="9">
        <v>1</v>
      </c>
      <c r="U54" s="9"/>
      <c r="V54" s="9"/>
      <c r="W54" s="9"/>
    </row>
    <row r="55" ht="24" customHeight="1" spans="1:23">
      <c r="A55" s="9">
        <v>24</v>
      </c>
      <c r="B55" s="9" t="s">
        <v>67</v>
      </c>
      <c r="C55" s="9">
        <f t="shared" ref="C55" si="29">SUM(E55:E56)</f>
        <v>30</v>
      </c>
      <c r="D55" s="9" t="s">
        <v>28</v>
      </c>
      <c r="E55" s="9">
        <f t="shared" si="19"/>
        <v>0</v>
      </c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 t="s">
        <v>53</v>
      </c>
    </row>
    <row r="56" ht="24" customHeight="1" spans="1:23">
      <c r="A56" s="9"/>
      <c r="B56" s="9"/>
      <c r="C56" s="9"/>
      <c r="D56" s="9" t="s">
        <v>29</v>
      </c>
      <c r="E56" s="9">
        <f t="shared" si="19"/>
        <v>30</v>
      </c>
      <c r="F56" s="9">
        <v>7</v>
      </c>
      <c r="G56" s="9">
        <v>5</v>
      </c>
      <c r="H56" s="9">
        <v>4</v>
      </c>
      <c r="I56" s="9"/>
      <c r="J56" s="9"/>
      <c r="K56" s="9"/>
      <c r="L56" s="9"/>
      <c r="M56" s="9"/>
      <c r="N56" s="9"/>
      <c r="O56" s="9">
        <v>3</v>
      </c>
      <c r="P56" s="9">
        <v>3</v>
      </c>
      <c r="Q56" s="9">
        <v>3</v>
      </c>
      <c r="R56" s="9">
        <v>3</v>
      </c>
      <c r="S56" s="9">
        <v>2</v>
      </c>
      <c r="T56" s="9"/>
      <c r="U56" s="9"/>
      <c r="V56" s="9"/>
      <c r="W56" s="9"/>
    </row>
    <row r="57" ht="24" customHeight="1" spans="1:23">
      <c r="A57" s="9">
        <v>25</v>
      </c>
      <c r="B57" s="9" t="s">
        <v>68</v>
      </c>
      <c r="C57" s="9">
        <f t="shared" ref="C57" si="30">SUM(E57:E58)</f>
        <v>100</v>
      </c>
      <c r="D57" s="9" t="s">
        <v>28</v>
      </c>
      <c r="E57" s="9">
        <f t="shared" si="19"/>
        <v>10</v>
      </c>
      <c r="F57" s="9">
        <v>2</v>
      </c>
      <c r="G57" s="9">
        <v>1</v>
      </c>
      <c r="H57" s="9">
        <v>1</v>
      </c>
      <c r="I57" s="9"/>
      <c r="J57" s="9">
        <v>3</v>
      </c>
      <c r="K57" s="9">
        <v>1</v>
      </c>
      <c r="L57" s="9"/>
      <c r="M57" s="9"/>
      <c r="N57" s="9"/>
      <c r="O57" s="9"/>
      <c r="P57" s="9"/>
      <c r="Q57" s="9">
        <v>2</v>
      </c>
      <c r="R57" s="9"/>
      <c r="S57" s="9"/>
      <c r="T57" s="9"/>
      <c r="U57" s="9"/>
      <c r="V57" s="9"/>
      <c r="W57" s="9" t="s">
        <v>69</v>
      </c>
    </row>
    <row r="58" ht="24" customHeight="1" spans="1:23">
      <c r="A58" s="9"/>
      <c r="B58" s="9"/>
      <c r="C58" s="9"/>
      <c r="D58" s="9" t="s">
        <v>29</v>
      </c>
      <c r="E58" s="9">
        <v>90</v>
      </c>
      <c r="F58" s="9">
        <v>23</v>
      </c>
      <c r="G58" s="9">
        <v>21</v>
      </c>
      <c r="H58" s="9">
        <v>5</v>
      </c>
      <c r="I58" s="9"/>
      <c r="J58" s="9"/>
      <c r="K58" s="9"/>
      <c r="L58" s="9"/>
      <c r="M58" s="9"/>
      <c r="N58" s="9"/>
      <c r="O58" s="9">
        <v>12</v>
      </c>
      <c r="P58" s="9">
        <v>6</v>
      </c>
      <c r="Q58" s="9">
        <v>7</v>
      </c>
      <c r="R58" s="9">
        <v>3</v>
      </c>
      <c r="S58" s="9">
        <v>9</v>
      </c>
      <c r="T58" s="9"/>
      <c r="U58" s="9" t="s">
        <v>63</v>
      </c>
      <c r="V58" s="9"/>
      <c r="W58" s="9"/>
    </row>
    <row r="59" ht="24" customHeight="1" spans="1:23">
      <c r="A59" s="9">
        <v>26</v>
      </c>
      <c r="B59" s="9" t="s">
        <v>70</v>
      </c>
      <c r="C59" s="9">
        <f t="shared" ref="C59" si="31">SUM(E59:E60)</f>
        <v>40</v>
      </c>
      <c r="D59" s="9" t="s">
        <v>28</v>
      </c>
      <c r="E59" s="9">
        <v>25</v>
      </c>
      <c r="F59" s="9">
        <v>1</v>
      </c>
      <c r="G59" s="9">
        <v>4</v>
      </c>
      <c r="H59" s="9">
        <v>6</v>
      </c>
      <c r="I59" s="9">
        <v>2</v>
      </c>
      <c r="J59" s="9">
        <v>1</v>
      </c>
      <c r="K59" s="9">
        <v>1</v>
      </c>
      <c r="L59" s="9">
        <v>2</v>
      </c>
      <c r="M59" s="9">
        <v>1</v>
      </c>
      <c r="N59" s="9">
        <v>1</v>
      </c>
      <c r="O59" s="9"/>
      <c r="P59" s="9">
        <v>1</v>
      </c>
      <c r="Q59" s="9"/>
      <c r="R59" s="9"/>
      <c r="S59" s="9"/>
      <c r="T59" s="9">
        <v>1</v>
      </c>
      <c r="U59" s="9" t="s">
        <v>71</v>
      </c>
      <c r="V59" s="9" t="s">
        <v>72</v>
      </c>
      <c r="W59" s="9">
        <v>10</v>
      </c>
    </row>
    <row r="60" ht="24" customHeight="1" spans="1:23">
      <c r="A60" s="9"/>
      <c r="B60" s="9"/>
      <c r="C60" s="9"/>
      <c r="D60" s="9" t="s">
        <v>29</v>
      </c>
      <c r="E60" s="9">
        <f t="shared" si="19"/>
        <v>15</v>
      </c>
      <c r="F60" s="9">
        <v>2</v>
      </c>
      <c r="G60" s="9">
        <v>4</v>
      </c>
      <c r="H60" s="9">
        <v>9</v>
      </c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</row>
    <row r="61" ht="24" customHeight="1" spans="1:23">
      <c r="A61" s="9">
        <v>27</v>
      </c>
      <c r="B61" s="9" t="s">
        <v>73</v>
      </c>
      <c r="C61" s="9">
        <f t="shared" ref="C61" si="32">SUM(E61:E62)</f>
        <v>95</v>
      </c>
      <c r="D61" s="9" t="s">
        <v>28</v>
      </c>
      <c r="E61" s="9">
        <v>11</v>
      </c>
      <c r="F61" s="9"/>
      <c r="G61" s="9">
        <v>0</v>
      </c>
      <c r="H61" s="9">
        <v>3</v>
      </c>
      <c r="I61" s="9">
        <v>2</v>
      </c>
      <c r="J61" s="9">
        <v>1</v>
      </c>
      <c r="K61" s="9"/>
      <c r="L61" s="9"/>
      <c r="M61" s="9">
        <v>1</v>
      </c>
      <c r="N61" s="9"/>
      <c r="O61" s="9">
        <v>1</v>
      </c>
      <c r="P61" s="9"/>
      <c r="Q61" s="9"/>
      <c r="R61" s="9"/>
      <c r="S61" s="9"/>
      <c r="T61" s="9"/>
      <c r="U61" s="9"/>
      <c r="V61" s="9" t="s">
        <v>74</v>
      </c>
      <c r="W61" s="9">
        <v>30</v>
      </c>
    </row>
    <row r="62" ht="24" customHeight="1" spans="1:23">
      <c r="A62" s="9"/>
      <c r="B62" s="9"/>
      <c r="C62" s="9"/>
      <c r="D62" s="9" t="s">
        <v>29</v>
      </c>
      <c r="E62" s="9">
        <f t="shared" si="19"/>
        <v>84</v>
      </c>
      <c r="F62" s="9">
        <v>25</v>
      </c>
      <c r="G62" s="9">
        <v>23</v>
      </c>
      <c r="H62" s="9">
        <v>5</v>
      </c>
      <c r="I62" s="9"/>
      <c r="J62" s="9"/>
      <c r="K62" s="9"/>
      <c r="L62" s="9"/>
      <c r="M62" s="9"/>
      <c r="N62" s="9"/>
      <c r="O62" s="9">
        <v>12</v>
      </c>
      <c r="P62" s="9">
        <v>4</v>
      </c>
      <c r="Q62" s="9">
        <v>7</v>
      </c>
      <c r="R62" s="9">
        <v>4</v>
      </c>
      <c r="S62" s="9">
        <v>4</v>
      </c>
      <c r="T62" s="9"/>
      <c r="U62" s="9"/>
      <c r="V62" s="9"/>
      <c r="W62" s="9"/>
    </row>
    <row r="63" ht="24" customHeight="1" spans="1:23">
      <c r="A63" s="12" t="s">
        <v>75</v>
      </c>
      <c r="B63" s="12"/>
      <c r="C63" s="12">
        <f t="shared" ref="C63" si="33">SUM(E63:E64)</f>
        <v>834</v>
      </c>
      <c r="D63" s="12" t="s">
        <v>28</v>
      </c>
      <c r="E63" s="12">
        <f>SUM(E35,E37,E39,E41,E43,E45,E47,E49,E51,E53,E55,E57,E59,E61)</f>
        <v>148</v>
      </c>
      <c r="F63" s="12">
        <f t="shared" ref="F63:T63" si="34">SUM(F35,F37,F39,F41,F43,F45,F47,F49,F51,F53,F55,F57,F59,F61)</f>
        <v>14</v>
      </c>
      <c r="G63" s="12">
        <f t="shared" si="34"/>
        <v>14</v>
      </c>
      <c r="H63" s="12">
        <f t="shared" si="34"/>
        <v>23</v>
      </c>
      <c r="I63" s="12">
        <f t="shared" si="34"/>
        <v>10</v>
      </c>
      <c r="J63" s="12">
        <f t="shared" si="34"/>
        <v>8</v>
      </c>
      <c r="K63" s="12">
        <f t="shared" si="34"/>
        <v>11</v>
      </c>
      <c r="L63" s="12">
        <f t="shared" si="34"/>
        <v>15</v>
      </c>
      <c r="M63" s="12">
        <f t="shared" si="34"/>
        <v>12</v>
      </c>
      <c r="N63" s="12">
        <f t="shared" si="34"/>
        <v>8</v>
      </c>
      <c r="O63" s="12">
        <f t="shared" si="34"/>
        <v>5</v>
      </c>
      <c r="P63" s="12">
        <f t="shared" si="34"/>
        <v>5</v>
      </c>
      <c r="Q63" s="12">
        <f t="shared" si="34"/>
        <v>5</v>
      </c>
      <c r="R63" s="12">
        <f t="shared" si="34"/>
        <v>3</v>
      </c>
      <c r="S63" s="12">
        <f t="shared" si="34"/>
        <v>0</v>
      </c>
      <c r="T63" s="12">
        <f t="shared" si="34"/>
        <v>6</v>
      </c>
      <c r="U63" s="12">
        <v>4</v>
      </c>
      <c r="V63" s="12">
        <v>5</v>
      </c>
      <c r="W63" s="12">
        <v>259</v>
      </c>
    </row>
    <row r="64" ht="24" customHeight="1" spans="1:23">
      <c r="A64" s="12"/>
      <c r="B64" s="12"/>
      <c r="C64" s="12"/>
      <c r="D64" s="12" t="s">
        <v>29</v>
      </c>
      <c r="E64" s="12">
        <f>SUM(E36,E38,E40,E42,E44,E46,E48,E50,E52,E54,E56,E58,E60,E62)</f>
        <v>686</v>
      </c>
      <c r="F64" s="12">
        <f t="shared" ref="F64:T64" si="35">SUM(F36,F38,F40,F42,F44,F46,F48,F50,F52,F54,F56,F58,F60,F62)</f>
        <v>179</v>
      </c>
      <c r="G64" s="12">
        <f t="shared" si="35"/>
        <v>155</v>
      </c>
      <c r="H64" s="12">
        <f t="shared" si="35"/>
        <v>99</v>
      </c>
      <c r="I64" s="12">
        <f t="shared" si="35"/>
        <v>0</v>
      </c>
      <c r="J64" s="12">
        <f t="shared" si="35"/>
        <v>0</v>
      </c>
      <c r="K64" s="12">
        <f t="shared" si="35"/>
        <v>0</v>
      </c>
      <c r="L64" s="12">
        <f t="shared" si="35"/>
        <v>0</v>
      </c>
      <c r="M64" s="12">
        <f t="shared" si="35"/>
        <v>0</v>
      </c>
      <c r="N64" s="12">
        <f t="shared" si="35"/>
        <v>0</v>
      </c>
      <c r="O64" s="12">
        <f t="shared" si="35"/>
        <v>71</v>
      </c>
      <c r="P64" s="12">
        <f t="shared" si="35"/>
        <v>47</v>
      </c>
      <c r="Q64" s="12">
        <f t="shared" si="35"/>
        <v>59</v>
      </c>
      <c r="R64" s="12">
        <f t="shared" si="35"/>
        <v>20</v>
      </c>
      <c r="S64" s="12">
        <f t="shared" si="35"/>
        <v>42</v>
      </c>
      <c r="T64" s="12">
        <f t="shared" si="35"/>
        <v>3</v>
      </c>
      <c r="U64" s="12">
        <v>11</v>
      </c>
      <c r="V64" s="12"/>
      <c r="W64" s="12"/>
    </row>
    <row r="65" ht="24" customHeight="1" spans="1:23">
      <c r="A65" s="17">
        <v>28</v>
      </c>
      <c r="B65" s="17" t="s">
        <v>76</v>
      </c>
      <c r="C65" s="17">
        <f>SUM(E65:E66)</f>
        <v>80</v>
      </c>
      <c r="D65" s="17" t="s">
        <v>28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>
        <v>20</v>
      </c>
    </row>
    <row r="66" ht="24" customHeight="1" spans="1:23">
      <c r="A66" s="17"/>
      <c r="B66" s="17"/>
      <c r="C66" s="17"/>
      <c r="D66" s="17" t="s">
        <v>29</v>
      </c>
      <c r="E66" s="17">
        <f>SUM(F66:U66)</f>
        <v>80</v>
      </c>
      <c r="F66" s="17">
        <v>30</v>
      </c>
      <c r="G66" s="17">
        <v>24</v>
      </c>
      <c r="H66" s="17">
        <v>16</v>
      </c>
      <c r="I66" s="17"/>
      <c r="J66" s="17"/>
      <c r="K66" s="17"/>
      <c r="L66" s="17"/>
      <c r="M66" s="17"/>
      <c r="N66" s="17"/>
      <c r="O66" s="17">
        <v>4</v>
      </c>
      <c r="P66" s="17">
        <v>3</v>
      </c>
      <c r="Q66" s="17">
        <v>3</v>
      </c>
      <c r="R66" s="17"/>
      <c r="S66" s="17"/>
      <c r="T66" s="17"/>
      <c r="U66" s="17"/>
      <c r="V66" s="17"/>
      <c r="W66" s="17"/>
    </row>
    <row r="67" ht="24" customHeight="1" spans="1:23">
      <c r="A67" s="9">
        <v>29</v>
      </c>
      <c r="B67" s="9" t="s">
        <v>77</v>
      </c>
      <c r="C67" s="9">
        <f>SUM(E67:E68)</f>
        <v>70</v>
      </c>
      <c r="D67" s="9" t="s">
        <v>28</v>
      </c>
      <c r="E67" s="9">
        <f>SUM(F67:U67)</f>
        <v>24</v>
      </c>
      <c r="F67" s="9">
        <v>5</v>
      </c>
      <c r="G67" s="9">
        <v>4</v>
      </c>
      <c r="H67" s="9">
        <v>6</v>
      </c>
      <c r="I67" s="9"/>
      <c r="J67" s="9"/>
      <c r="K67" s="9">
        <v>1</v>
      </c>
      <c r="L67" s="14">
        <v>2</v>
      </c>
      <c r="M67" s="9"/>
      <c r="N67" s="9">
        <v>2</v>
      </c>
      <c r="O67" s="9"/>
      <c r="P67" s="9"/>
      <c r="Q67" s="9">
        <v>1</v>
      </c>
      <c r="R67" s="9">
        <v>2</v>
      </c>
      <c r="S67" s="9"/>
      <c r="T67" s="9">
        <v>1</v>
      </c>
      <c r="U67" s="9"/>
      <c r="V67" s="9"/>
      <c r="W67" s="9"/>
    </row>
    <row r="68" ht="24" customHeight="1" spans="1:23">
      <c r="A68" s="9"/>
      <c r="B68" s="9"/>
      <c r="C68" s="9"/>
      <c r="D68" s="9" t="s">
        <v>29</v>
      </c>
      <c r="E68" s="9">
        <f t="shared" ref="E68:E82" si="36">SUM(F68:U68)</f>
        <v>46</v>
      </c>
      <c r="F68" s="9">
        <v>16</v>
      </c>
      <c r="G68" s="9">
        <v>11</v>
      </c>
      <c r="H68" s="9">
        <v>8</v>
      </c>
      <c r="I68" s="9"/>
      <c r="J68" s="9"/>
      <c r="K68" s="9"/>
      <c r="L68" s="9"/>
      <c r="M68" s="9"/>
      <c r="N68" s="9"/>
      <c r="O68" s="9">
        <v>4</v>
      </c>
      <c r="P68" s="9">
        <v>5</v>
      </c>
      <c r="Q68" s="9">
        <v>2</v>
      </c>
      <c r="R68" s="9"/>
      <c r="S68" s="9"/>
      <c r="T68" s="9"/>
      <c r="U68" s="9"/>
      <c r="V68" s="9"/>
      <c r="W68" s="9"/>
    </row>
    <row r="69" ht="24" customHeight="1" spans="1:23">
      <c r="A69" s="9">
        <v>30</v>
      </c>
      <c r="B69" s="9" t="s">
        <v>78</v>
      </c>
      <c r="C69" s="9">
        <f t="shared" ref="C69" si="37">SUM(E69:E70)</f>
        <v>38</v>
      </c>
      <c r="D69" s="9" t="s">
        <v>28</v>
      </c>
      <c r="E69" s="9">
        <f t="shared" si="36"/>
        <v>3</v>
      </c>
      <c r="F69" s="9"/>
      <c r="G69" s="9">
        <v>1</v>
      </c>
      <c r="H69" s="9"/>
      <c r="I69" s="9"/>
      <c r="J69" s="9"/>
      <c r="K69" s="9">
        <v>1</v>
      </c>
      <c r="L69" s="9"/>
      <c r="M69" s="9"/>
      <c r="N69" s="9"/>
      <c r="O69" s="9"/>
      <c r="P69" s="9"/>
      <c r="Q69" s="9"/>
      <c r="R69" s="9">
        <v>1</v>
      </c>
      <c r="S69" s="9"/>
      <c r="T69" s="9"/>
      <c r="U69" s="9"/>
      <c r="V69" s="9"/>
      <c r="W69" s="9">
        <v>2</v>
      </c>
    </row>
    <row r="70" ht="24" customHeight="1" spans="1:23">
      <c r="A70" s="9"/>
      <c r="B70" s="9"/>
      <c r="C70" s="9"/>
      <c r="D70" s="9" t="s">
        <v>29</v>
      </c>
      <c r="E70" s="9">
        <f t="shared" si="36"/>
        <v>35</v>
      </c>
      <c r="F70" s="9">
        <v>15</v>
      </c>
      <c r="G70" s="9">
        <v>8</v>
      </c>
      <c r="H70" s="9">
        <v>3</v>
      </c>
      <c r="I70" s="9"/>
      <c r="J70" s="9"/>
      <c r="K70" s="9"/>
      <c r="L70" s="9"/>
      <c r="M70" s="9"/>
      <c r="N70" s="9"/>
      <c r="O70" s="9">
        <v>5</v>
      </c>
      <c r="P70" s="9">
        <v>1</v>
      </c>
      <c r="Q70" s="9">
        <v>1</v>
      </c>
      <c r="R70" s="9">
        <v>2</v>
      </c>
      <c r="S70" s="9"/>
      <c r="T70" s="9"/>
      <c r="U70" s="9"/>
      <c r="V70" s="9"/>
      <c r="W70" s="9"/>
    </row>
    <row r="71" ht="24" customHeight="1" spans="1:23">
      <c r="A71" s="9">
        <v>31</v>
      </c>
      <c r="B71" s="9" t="s">
        <v>79</v>
      </c>
      <c r="C71" s="9">
        <f t="shared" ref="C71" si="38">SUM(E71:E72)</f>
        <v>120</v>
      </c>
      <c r="D71" s="9" t="s">
        <v>28</v>
      </c>
      <c r="E71" s="9">
        <v>50</v>
      </c>
      <c r="F71" s="18">
        <v>6</v>
      </c>
      <c r="G71" s="18">
        <v>8</v>
      </c>
      <c r="H71" s="18">
        <v>8</v>
      </c>
      <c r="I71" s="18">
        <v>4</v>
      </c>
      <c r="J71" s="18">
        <v>3</v>
      </c>
      <c r="K71" s="18">
        <v>3</v>
      </c>
      <c r="L71" s="18">
        <v>3</v>
      </c>
      <c r="M71" s="18">
        <v>4</v>
      </c>
      <c r="N71" s="18">
        <v>3</v>
      </c>
      <c r="O71" s="9"/>
      <c r="P71" s="9"/>
      <c r="Q71" s="9"/>
      <c r="R71" s="21"/>
      <c r="S71" s="21"/>
      <c r="T71" s="21"/>
      <c r="U71" s="14" t="s">
        <v>80</v>
      </c>
      <c r="V71" s="14" t="s">
        <v>81</v>
      </c>
      <c r="W71" s="16">
        <v>30</v>
      </c>
    </row>
    <row r="72" ht="24" customHeight="1" spans="1:23">
      <c r="A72" s="9"/>
      <c r="B72" s="9"/>
      <c r="C72" s="9"/>
      <c r="D72" s="9" t="s">
        <v>29</v>
      </c>
      <c r="E72" s="9">
        <f t="shared" si="36"/>
        <v>70</v>
      </c>
      <c r="F72" s="18">
        <v>14</v>
      </c>
      <c r="G72" s="18">
        <v>10</v>
      </c>
      <c r="H72" s="18">
        <v>6</v>
      </c>
      <c r="I72" s="18"/>
      <c r="J72" s="18"/>
      <c r="K72" s="18"/>
      <c r="L72" s="18"/>
      <c r="M72" s="18"/>
      <c r="N72" s="18"/>
      <c r="O72" s="18">
        <v>8</v>
      </c>
      <c r="P72" s="18">
        <v>15</v>
      </c>
      <c r="Q72" s="18">
        <v>8</v>
      </c>
      <c r="R72" s="18">
        <v>5</v>
      </c>
      <c r="S72" s="18">
        <v>2</v>
      </c>
      <c r="T72" s="18">
        <v>2</v>
      </c>
      <c r="U72" s="9"/>
      <c r="V72" s="9"/>
      <c r="W72" s="16"/>
    </row>
    <row r="73" ht="24" customHeight="1" spans="1:23">
      <c r="A73" s="9">
        <v>32</v>
      </c>
      <c r="B73" s="9" t="s">
        <v>82</v>
      </c>
      <c r="C73" s="9">
        <f t="shared" ref="C73" si="39">SUM(E73:E74)</f>
        <v>50</v>
      </c>
      <c r="D73" s="9" t="s">
        <v>28</v>
      </c>
      <c r="E73" s="9">
        <f t="shared" si="36"/>
        <v>3</v>
      </c>
      <c r="F73" s="9"/>
      <c r="G73" s="9"/>
      <c r="H73" s="9"/>
      <c r="I73" s="9"/>
      <c r="J73" s="9">
        <v>2</v>
      </c>
      <c r="K73" s="9"/>
      <c r="L73" s="9"/>
      <c r="M73" s="9"/>
      <c r="N73" s="9"/>
      <c r="O73" s="9"/>
      <c r="P73" s="9"/>
      <c r="Q73" s="9"/>
      <c r="R73" s="9"/>
      <c r="S73" s="9"/>
      <c r="T73" s="9">
        <v>1</v>
      </c>
      <c r="U73" s="9"/>
      <c r="V73" s="9"/>
      <c r="W73" s="9">
        <v>30</v>
      </c>
    </row>
    <row r="74" ht="24" customHeight="1" spans="1:23">
      <c r="A74" s="9"/>
      <c r="B74" s="9"/>
      <c r="C74" s="9"/>
      <c r="D74" s="9" t="s">
        <v>29</v>
      </c>
      <c r="E74" s="9">
        <f t="shared" si="36"/>
        <v>47</v>
      </c>
      <c r="F74" s="9">
        <v>14</v>
      </c>
      <c r="G74" s="9">
        <v>15</v>
      </c>
      <c r="H74" s="9">
        <v>1</v>
      </c>
      <c r="I74" s="9"/>
      <c r="J74" s="9"/>
      <c r="K74" s="9"/>
      <c r="L74" s="9"/>
      <c r="M74" s="9"/>
      <c r="N74" s="9"/>
      <c r="O74" s="9">
        <v>5</v>
      </c>
      <c r="P74" s="9">
        <v>6</v>
      </c>
      <c r="Q74" s="9">
        <v>6</v>
      </c>
      <c r="R74" s="9"/>
      <c r="S74" s="9"/>
      <c r="T74" s="9"/>
      <c r="U74" s="9"/>
      <c r="V74" s="9"/>
      <c r="W74" s="9"/>
    </row>
    <row r="75" ht="24" customHeight="1" spans="1:23">
      <c r="A75" s="9">
        <v>33</v>
      </c>
      <c r="B75" s="9" t="s">
        <v>83</v>
      </c>
      <c r="C75" s="9">
        <f t="shared" ref="C75" si="40">SUM(E75:E76)</f>
        <v>120</v>
      </c>
      <c r="D75" s="9" t="s">
        <v>28</v>
      </c>
      <c r="E75" s="9">
        <v>36</v>
      </c>
      <c r="F75" s="9">
        <v>6</v>
      </c>
      <c r="G75" s="9">
        <v>6</v>
      </c>
      <c r="H75" s="9">
        <v>8</v>
      </c>
      <c r="I75" s="9">
        <v>5</v>
      </c>
      <c r="J75" s="9"/>
      <c r="K75" s="9">
        <v>1</v>
      </c>
      <c r="L75" s="9"/>
      <c r="M75" s="9">
        <v>2</v>
      </c>
      <c r="N75" s="9">
        <v>2</v>
      </c>
      <c r="O75" s="9">
        <v>1</v>
      </c>
      <c r="P75" s="9">
        <v>3</v>
      </c>
      <c r="Q75" s="9">
        <v>1</v>
      </c>
      <c r="R75" s="9"/>
      <c r="S75" s="9"/>
      <c r="T75" s="9"/>
      <c r="U75" s="9"/>
      <c r="V75" s="9" t="s">
        <v>84</v>
      </c>
      <c r="W75" s="9">
        <v>10</v>
      </c>
    </row>
    <row r="76" ht="24" customHeight="1" spans="1:23">
      <c r="A76" s="9"/>
      <c r="B76" s="9"/>
      <c r="C76" s="9"/>
      <c r="D76" s="9" t="s">
        <v>29</v>
      </c>
      <c r="E76" s="9">
        <f t="shared" si="36"/>
        <v>84</v>
      </c>
      <c r="F76" s="9">
        <v>28</v>
      </c>
      <c r="G76" s="9">
        <v>20</v>
      </c>
      <c r="H76" s="9">
        <v>16</v>
      </c>
      <c r="I76" s="9"/>
      <c r="J76" s="9"/>
      <c r="K76" s="9"/>
      <c r="L76" s="9"/>
      <c r="M76" s="9"/>
      <c r="N76" s="9"/>
      <c r="O76" s="9">
        <v>6</v>
      </c>
      <c r="P76" s="9">
        <v>2</v>
      </c>
      <c r="Q76" s="9">
        <v>2</v>
      </c>
      <c r="R76" s="9">
        <v>3</v>
      </c>
      <c r="S76" s="9">
        <v>7</v>
      </c>
      <c r="T76" s="9"/>
      <c r="U76" s="9"/>
      <c r="V76" s="9"/>
      <c r="W76" s="9"/>
    </row>
    <row r="77" ht="24" customHeight="1" spans="1:23">
      <c r="A77" s="9">
        <v>34</v>
      </c>
      <c r="B77" s="9" t="s">
        <v>85</v>
      </c>
      <c r="C77" s="9">
        <f t="shared" ref="C77" si="41">SUM(E77:E78)</f>
        <v>80</v>
      </c>
      <c r="D77" s="9" t="s">
        <v>28</v>
      </c>
      <c r="E77" s="9">
        <f t="shared" si="36"/>
        <v>20</v>
      </c>
      <c r="F77" s="9">
        <v>6</v>
      </c>
      <c r="G77" s="9">
        <v>6</v>
      </c>
      <c r="H77" s="9">
        <v>6</v>
      </c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>
        <v>2</v>
      </c>
      <c r="U77" s="9"/>
      <c r="V77" s="9"/>
      <c r="W77" s="9">
        <v>30</v>
      </c>
    </row>
    <row r="78" ht="24" customHeight="1" spans="1:23">
      <c r="A78" s="9"/>
      <c r="B78" s="9"/>
      <c r="C78" s="9"/>
      <c r="D78" s="9" t="s">
        <v>29</v>
      </c>
      <c r="E78" s="9">
        <v>60</v>
      </c>
      <c r="F78" s="9">
        <v>18</v>
      </c>
      <c r="G78" s="9">
        <v>18</v>
      </c>
      <c r="H78" s="9">
        <v>8</v>
      </c>
      <c r="I78" s="9"/>
      <c r="J78" s="9"/>
      <c r="K78" s="9"/>
      <c r="L78" s="9"/>
      <c r="M78" s="9"/>
      <c r="N78" s="9"/>
      <c r="O78" s="9">
        <v>3</v>
      </c>
      <c r="P78" s="9">
        <v>3</v>
      </c>
      <c r="Q78" s="9"/>
      <c r="R78" s="9">
        <v>2</v>
      </c>
      <c r="S78" s="9">
        <v>5</v>
      </c>
      <c r="T78" s="9"/>
      <c r="U78" s="14" t="s">
        <v>86</v>
      </c>
      <c r="V78" s="14"/>
      <c r="W78" s="9"/>
    </row>
    <row r="79" ht="24" customHeight="1" spans="1:23">
      <c r="A79" s="9">
        <v>35</v>
      </c>
      <c r="B79" s="9" t="s">
        <v>87</v>
      </c>
      <c r="C79" s="9">
        <f t="shared" ref="C79" si="42">SUM(E79:E80)</f>
        <v>30</v>
      </c>
      <c r="D79" s="9" t="s">
        <v>28</v>
      </c>
      <c r="E79" s="9">
        <f t="shared" si="36"/>
        <v>10</v>
      </c>
      <c r="F79" s="9">
        <v>1</v>
      </c>
      <c r="G79" s="9">
        <v>1</v>
      </c>
      <c r="H79" s="9">
        <v>1</v>
      </c>
      <c r="I79" s="9">
        <v>2</v>
      </c>
      <c r="J79" s="9">
        <v>1</v>
      </c>
      <c r="K79" s="9">
        <v>1</v>
      </c>
      <c r="L79" s="9"/>
      <c r="M79" s="9">
        <v>1</v>
      </c>
      <c r="N79" s="9"/>
      <c r="O79" s="9"/>
      <c r="P79" s="9">
        <v>2</v>
      </c>
      <c r="Q79" s="9"/>
      <c r="R79" s="9"/>
      <c r="S79" s="9"/>
      <c r="T79" s="9"/>
      <c r="U79" s="9"/>
      <c r="V79" s="9"/>
      <c r="W79" s="9"/>
    </row>
    <row r="80" ht="24" customHeight="1" spans="1:23">
      <c r="A80" s="9"/>
      <c r="B80" s="9"/>
      <c r="C80" s="9"/>
      <c r="D80" s="9" t="s">
        <v>29</v>
      </c>
      <c r="E80" s="9">
        <f t="shared" si="36"/>
        <v>20</v>
      </c>
      <c r="F80" s="9">
        <v>4</v>
      </c>
      <c r="G80" s="9">
        <v>5</v>
      </c>
      <c r="H80" s="9">
        <v>3</v>
      </c>
      <c r="I80" s="9"/>
      <c r="J80" s="9"/>
      <c r="K80" s="9"/>
      <c r="L80" s="9"/>
      <c r="M80" s="9"/>
      <c r="N80" s="9"/>
      <c r="O80" s="9">
        <v>3</v>
      </c>
      <c r="P80" s="9">
        <v>2</v>
      </c>
      <c r="Q80" s="9">
        <v>1</v>
      </c>
      <c r="R80" s="9"/>
      <c r="S80" s="9">
        <v>2</v>
      </c>
      <c r="T80" s="9"/>
      <c r="U80" s="9"/>
      <c r="V80" s="9"/>
      <c r="W80" s="9"/>
    </row>
    <row r="81" ht="24" customHeight="1" spans="1:23">
      <c r="A81" s="9">
        <v>36</v>
      </c>
      <c r="B81" s="9" t="s">
        <v>88</v>
      </c>
      <c r="C81" s="9">
        <f t="shared" ref="C81" si="43">SUM(E81:E82)</f>
        <v>10</v>
      </c>
      <c r="D81" s="9" t="s">
        <v>28</v>
      </c>
      <c r="E81" s="9">
        <f t="shared" si="36"/>
        <v>3</v>
      </c>
      <c r="F81" s="9">
        <v>1</v>
      </c>
      <c r="G81" s="9"/>
      <c r="H81" s="9">
        <v>1</v>
      </c>
      <c r="I81" s="9">
        <v>1</v>
      </c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</row>
    <row r="82" ht="24" customHeight="1" spans="1:23">
      <c r="A82" s="9"/>
      <c r="B82" s="9"/>
      <c r="C82" s="9"/>
      <c r="D82" s="9" t="s">
        <v>29</v>
      </c>
      <c r="E82" s="9">
        <f t="shared" si="36"/>
        <v>7</v>
      </c>
      <c r="F82" s="9">
        <v>2</v>
      </c>
      <c r="G82" s="9">
        <v>3</v>
      </c>
      <c r="H82" s="9">
        <v>1</v>
      </c>
      <c r="I82" s="9"/>
      <c r="J82" s="9"/>
      <c r="K82" s="9"/>
      <c r="L82" s="9"/>
      <c r="M82" s="9"/>
      <c r="N82" s="9"/>
      <c r="O82" s="9">
        <v>1</v>
      </c>
      <c r="P82" s="9"/>
      <c r="Q82" s="9"/>
      <c r="R82" s="9"/>
      <c r="S82" s="9"/>
      <c r="T82" s="9"/>
      <c r="U82" s="9"/>
      <c r="V82" s="9"/>
      <c r="W82" s="9"/>
    </row>
    <row r="83" ht="24" customHeight="1" spans="1:23">
      <c r="A83" s="12" t="s">
        <v>89</v>
      </c>
      <c r="B83" s="12"/>
      <c r="C83" s="12">
        <f t="shared" ref="C83" si="44">SUM(E83:E84)</f>
        <v>518</v>
      </c>
      <c r="D83" s="12" t="s">
        <v>28</v>
      </c>
      <c r="E83" s="12">
        <f>SUM(E67,E69,E71,E73,E75,E77,E79,E81)</f>
        <v>149</v>
      </c>
      <c r="F83" s="12">
        <f t="shared" ref="F83:T83" si="45">SUM(F67,F69,F71,F73,F75,F77,F79,F81)</f>
        <v>25</v>
      </c>
      <c r="G83" s="12">
        <f t="shared" si="45"/>
        <v>26</v>
      </c>
      <c r="H83" s="12">
        <f t="shared" si="45"/>
        <v>30</v>
      </c>
      <c r="I83" s="12">
        <f t="shared" si="45"/>
        <v>12</v>
      </c>
      <c r="J83" s="12">
        <f t="shared" si="45"/>
        <v>6</v>
      </c>
      <c r="K83" s="12">
        <f t="shared" si="45"/>
        <v>7</v>
      </c>
      <c r="L83" s="12">
        <f t="shared" si="45"/>
        <v>5</v>
      </c>
      <c r="M83" s="12">
        <f t="shared" si="45"/>
        <v>7</v>
      </c>
      <c r="N83" s="12">
        <f t="shared" si="45"/>
        <v>7</v>
      </c>
      <c r="O83" s="12">
        <f t="shared" si="45"/>
        <v>1</v>
      </c>
      <c r="P83" s="12">
        <f t="shared" si="45"/>
        <v>5</v>
      </c>
      <c r="Q83" s="12">
        <f t="shared" si="45"/>
        <v>2</v>
      </c>
      <c r="R83" s="12">
        <f t="shared" si="45"/>
        <v>3</v>
      </c>
      <c r="S83" s="12">
        <f t="shared" si="45"/>
        <v>0</v>
      </c>
      <c r="T83" s="12">
        <f t="shared" si="45"/>
        <v>4</v>
      </c>
      <c r="U83" s="12">
        <v>4</v>
      </c>
      <c r="V83" s="12">
        <v>5</v>
      </c>
      <c r="W83" s="12">
        <f>SUM(W67:W82)</f>
        <v>102</v>
      </c>
    </row>
    <row r="84" ht="24" customHeight="1" spans="1:23">
      <c r="A84" s="12"/>
      <c r="B84" s="12"/>
      <c r="C84" s="12"/>
      <c r="D84" s="12" t="s">
        <v>29</v>
      </c>
      <c r="E84" s="12">
        <f>SUM(E68,E70,E72,E74,E76,E78,E80,E82)</f>
        <v>369</v>
      </c>
      <c r="F84" s="12">
        <f t="shared" ref="F84:T84" si="46">SUM(F68,F70,F72,F74,F76,F78,F80,F82)</f>
        <v>111</v>
      </c>
      <c r="G84" s="12">
        <f t="shared" si="46"/>
        <v>90</v>
      </c>
      <c r="H84" s="12">
        <f t="shared" si="46"/>
        <v>46</v>
      </c>
      <c r="I84" s="12">
        <f t="shared" si="46"/>
        <v>0</v>
      </c>
      <c r="J84" s="12">
        <f t="shared" si="46"/>
        <v>0</v>
      </c>
      <c r="K84" s="12">
        <f t="shared" si="46"/>
        <v>0</v>
      </c>
      <c r="L84" s="12">
        <f t="shared" si="46"/>
        <v>0</v>
      </c>
      <c r="M84" s="12">
        <f t="shared" si="46"/>
        <v>0</v>
      </c>
      <c r="N84" s="12">
        <f t="shared" si="46"/>
        <v>0</v>
      </c>
      <c r="O84" s="12">
        <f t="shared" si="46"/>
        <v>35</v>
      </c>
      <c r="P84" s="12">
        <f t="shared" si="46"/>
        <v>34</v>
      </c>
      <c r="Q84" s="12">
        <f t="shared" si="46"/>
        <v>20</v>
      </c>
      <c r="R84" s="12">
        <f t="shared" si="46"/>
        <v>12</v>
      </c>
      <c r="S84" s="12">
        <f t="shared" si="46"/>
        <v>16</v>
      </c>
      <c r="T84" s="12">
        <f t="shared" si="46"/>
        <v>2</v>
      </c>
      <c r="U84" s="12">
        <v>3</v>
      </c>
      <c r="V84" s="12"/>
      <c r="W84" s="12"/>
    </row>
    <row r="85" ht="24" customHeight="1" spans="1:23">
      <c r="A85" s="9">
        <v>37</v>
      </c>
      <c r="B85" s="9" t="s">
        <v>90</v>
      </c>
      <c r="C85" s="9">
        <f>SUM(E85:E86)</f>
        <v>55</v>
      </c>
      <c r="D85" s="9" t="s">
        <v>28</v>
      </c>
      <c r="E85" s="9">
        <f>SUM(F85:U85)</f>
        <v>0</v>
      </c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>
        <v>13</v>
      </c>
    </row>
    <row r="86" ht="24" customHeight="1" spans="1:23">
      <c r="A86" s="9"/>
      <c r="B86" s="9"/>
      <c r="C86" s="9"/>
      <c r="D86" s="9" t="s">
        <v>29</v>
      </c>
      <c r="E86" s="9">
        <f t="shared" ref="E86:E108" si="47">SUM(F86:U86)</f>
        <v>55</v>
      </c>
      <c r="F86" s="9"/>
      <c r="G86" s="9">
        <v>2</v>
      </c>
      <c r="H86" s="9">
        <v>20</v>
      </c>
      <c r="I86" s="9"/>
      <c r="J86" s="9"/>
      <c r="K86" s="9"/>
      <c r="L86" s="9"/>
      <c r="M86" s="9"/>
      <c r="N86" s="9">
        <v>3</v>
      </c>
      <c r="O86" s="9">
        <v>7</v>
      </c>
      <c r="P86" s="9">
        <v>8</v>
      </c>
      <c r="Q86" s="9">
        <v>5</v>
      </c>
      <c r="R86" s="9">
        <v>4</v>
      </c>
      <c r="S86" s="9">
        <v>5</v>
      </c>
      <c r="T86" s="9">
        <v>1</v>
      </c>
      <c r="U86" s="9"/>
      <c r="V86" s="9"/>
      <c r="W86" s="9"/>
    </row>
    <row r="87" ht="24" customHeight="1" spans="1:23">
      <c r="A87" s="9">
        <v>38</v>
      </c>
      <c r="B87" s="9" t="s">
        <v>91</v>
      </c>
      <c r="C87" s="9">
        <f t="shared" ref="C87" si="48">SUM(E87:E88)</f>
        <v>24</v>
      </c>
      <c r="D87" s="9" t="s">
        <v>28</v>
      </c>
      <c r="E87" s="9">
        <f t="shared" si="47"/>
        <v>2</v>
      </c>
      <c r="F87" s="9"/>
      <c r="G87" s="9"/>
      <c r="H87" s="9">
        <v>1</v>
      </c>
      <c r="I87" s="9"/>
      <c r="J87" s="9"/>
      <c r="K87" s="9"/>
      <c r="L87" s="9"/>
      <c r="M87" s="9"/>
      <c r="N87" s="9"/>
      <c r="O87" s="9"/>
      <c r="P87" s="9">
        <v>1</v>
      </c>
      <c r="Q87" s="9"/>
      <c r="R87" s="9"/>
      <c r="S87" s="9"/>
      <c r="T87" s="9"/>
      <c r="U87" s="9"/>
      <c r="V87" s="9"/>
      <c r="W87" s="9">
        <v>6</v>
      </c>
    </row>
    <row r="88" ht="24" customHeight="1" spans="1:23">
      <c r="A88" s="9"/>
      <c r="B88" s="9"/>
      <c r="C88" s="9"/>
      <c r="D88" s="9" t="s">
        <v>29</v>
      </c>
      <c r="E88" s="9">
        <f t="shared" si="47"/>
        <v>22</v>
      </c>
      <c r="F88" s="9">
        <v>1</v>
      </c>
      <c r="G88" s="9">
        <v>1</v>
      </c>
      <c r="H88" s="9">
        <v>2</v>
      </c>
      <c r="I88" s="9"/>
      <c r="J88" s="9"/>
      <c r="K88" s="9"/>
      <c r="L88" s="9"/>
      <c r="M88" s="9"/>
      <c r="N88" s="9"/>
      <c r="O88" s="9">
        <v>7</v>
      </c>
      <c r="P88" s="9">
        <v>3</v>
      </c>
      <c r="Q88" s="9">
        <v>8</v>
      </c>
      <c r="R88" s="9"/>
      <c r="S88" s="9"/>
      <c r="T88" s="9"/>
      <c r="U88" s="9"/>
      <c r="V88" s="9"/>
      <c r="W88" s="9"/>
    </row>
    <row r="89" ht="24" customHeight="1" spans="1:23">
      <c r="A89" s="9">
        <v>39</v>
      </c>
      <c r="B89" s="9" t="s">
        <v>92</v>
      </c>
      <c r="C89" s="9">
        <f t="shared" ref="C89" si="49">SUM(E89:E90)</f>
        <v>16</v>
      </c>
      <c r="D89" s="9" t="s">
        <v>28</v>
      </c>
      <c r="E89" s="9">
        <f t="shared" si="47"/>
        <v>0</v>
      </c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>
        <v>4</v>
      </c>
    </row>
    <row r="90" ht="24" customHeight="1" spans="1:23">
      <c r="A90" s="9"/>
      <c r="B90" s="9"/>
      <c r="C90" s="9"/>
      <c r="D90" s="9" t="s">
        <v>29</v>
      </c>
      <c r="E90" s="9">
        <f t="shared" si="47"/>
        <v>16</v>
      </c>
      <c r="F90" s="9"/>
      <c r="G90" s="9"/>
      <c r="H90" s="9">
        <v>2</v>
      </c>
      <c r="I90" s="9"/>
      <c r="J90" s="9"/>
      <c r="K90" s="9"/>
      <c r="L90" s="9"/>
      <c r="M90" s="9"/>
      <c r="N90" s="9"/>
      <c r="O90" s="9"/>
      <c r="P90" s="9">
        <v>5</v>
      </c>
      <c r="Q90" s="9">
        <v>3</v>
      </c>
      <c r="R90" s="9">
        <v>2</v>
      </c>
      <c r="S90" s="9">
        <v>2</v>
      </c>
      <c r="T90" s="9">
        <v>2</v>
      </c>
      <c r="U90" s="9"/>
      <c r="V90" s="9"/>
      <c r="W90" s="9"/>
    </row>
    <row r="91" ht="24" customHeight="1" spans="1:23">
      <c r="A91" s="9">
        <v>40</v>
      </c>
      <c r="B91" s="9" t="s">
        <v>93</v>
      </c>
      <c r="C91" s="9">
        <f t="shared" ref="C91" si="50">SUM(E91:E92)</f>
        <v>82</v>
      </c>
      <c r="D91" s="9" t="s">
        <v>28</v>
      </c>
      <c r="E91" s="9">
        <f t="shared" si="47"/>
        <v>0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>
        <v>30</v>
      </c>
    </row>
    <row r="92" ht="24" customHeight="1" spans="1:23">
      <c r="A92" s="9"/>
      <c r="B92" s="9"/>
      <c r="C92" s="9"/>
      <c r="D92" s="9" t="s">
        <v>29</v>
      </c>
      <c r="E92" s="9">
        <f t="shared" si="47"/>
        <v>82</v>
      </c>
      <c r="F92" s="11">
        <v>15</v>
      </c>
      <c r="G92" s="11">
        <v>15</v>
      </c>
      <c r="H92" s="11">
        <v>7</v>
      </c>
      <c r="I92" s="11"/>
      <c r="J92" s="11"/>
      <c r="K92" s="11"/>
      <c r="L92" s="11"/>
      <c r="M92" s="11"/>
      <c r="N92" s="11"/>
      <c r="O92" s="11">
        <v>10</v>
      </c>
      <c r="P92" s="11">
        <v>5</v>
      </c>
      <c r="Q92" s="11">
        <v>10</v>
      </c>
      <c r="R92" s="11">
        <v>10</v>
      </c>
      <c r="S92" s="11">
        <v>10</v>
      </c>
      <c r="T92" s="11"/>
      <c r="U92" s="11"/>
      <c r="V92" s="11"/>
      <c r="W92" s="9"/>
    </row>
    <row r="93" ht="24" customHeight="1" spans="1:23">
      <c r="A93" s="9">
        <v>41</v>
      </c>
      <c r="B93" s="9" t="s">
        <v>94</v>
      </c>
      <c r="C93" s="9">
        <f t="shared" ref="C93" si="51">SUM(E93:E94)</f>
        <v>20</v>
      </c>
      <c r="D93" s="9" t="s">
        <v>28</v>
      </c>
      <c r="E93" s="9">
        <f t="shared" si="47"/>
        <v>0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>
        <v>5</v>
      </c>
    </row>
    <row r="94" ht="24" customHeight="1" spans="1:23">
      <c r="A94" s="9"/>
      <c r="B94" s="9"/>
      <c r="C94" s="9"/>
      <c r="D94" s="9" t="s">
        <v>29</v>
      </c>
      <c r="E94" s="9">
        <f t="shared" si="47"/>
        <v>20</v>
      </c>
      <c r="F94" s="9"/>
      <c r="G94" s="9"/>
      <c r="H94" s="9">
        <v>10</v>
      </c>
      <c r="I94" s="9"/>
      <c r="J94" s="9"/>
      <c r="K94" s="9"/>
      <c r="L94" s="9"/>
      <c r="M94" s="9"/>
      <c r="N94" s="9"/>
      <c r="O94" s="9">
        <v>3</v>
      </c>
      <c r="P94" s="9">
        <v>1</v>
      </c>
      <c r="Q94" s="9">
        <v>1</v>
      </c>
      <c r="R94" s="9">
        <v>1</v>
      </c>
      <c r="S94" s="9">
        <v>3</v>
      </c>
      <c r="T94" s="9">
        <v>1</v>
      </c>
      <c r="U94" s="9"/>
      <c r="V94" s="9"/>
      <c r="W94" s="9"/>
    </row>
    <row r="95" ht="24" customHeight="1" spans="1:23">
      <c r="A95" s="9">
        <v>42</v>
      </c>
      <c r="B95" s="9" t="s">
        <v>95</v>
      </c>
      <c r="C95" s="9">
        <f t="shared" ref="C95" si="52">SUM(E95:E96)</f>
        <v>34</v>
      </c>
      <c r="D95" s="9" t="s">
        <v>28</v>
      </c>
      <c r="E95" s="9">
        <f t="shared" si="47"/>
        <v>16</v>
      </c>
      <c r="F95" s="9">
        <v>2</v>
      </c>
      <c r="G95" s="9">
        <v>4</v>
      </c>
      <c r="H95" s="9">
        <v>4</v>
      </c>
      <c r="I95" s="9"/>
      <c r="J95" s="9">
        <v>1</v>
      </c>
      <c r="K95" s="9">
        <v>1</v>
      </c>
      <c r="L95" s="9">
        <v>1</v>
      </c>
      <c r="M95" s="9">
        <v>1</v>
      </c>
      <c r="N95" s="9"/>
      <c r="O95" s="9">
        <v>1</v>
      </c>
      <c r="P95" s="9"/>
      <c r="Q95" s="9">
        <v>1</v>
      </c>
      <c r="R95" s="9"/>
      <c r="S95" s="9"/>
      <c r="T95" s="9"/>
      <c r="U95" s="9"/>
      <c r="V95" s="9"/>
      <c r="W95" s="9">
        <v>8</v>
      </c>
    </row>
    <row r="96" ht="24" customHeight="1" spans="1:23">
      <c r="A96" s="9"/>
      <c r="B96" s="9"/>
      <c r="C96" s="9"/>
      <c r="D96" s="9" t="s">
        <v>29</v>
      </c>
      <c r="E96" s="9">
        <f t="shared" si="47"/>
        <v>18</v>
      </c>
      <c r="F96" s="9">
        <v>6</v>
      </c>
      <c r="G96" s="9">
        <v>8</v>
      </c>
      <c r="H96" s="9">
        <v>4</v>
      </c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</row>
    <row r="97" ht="24" customHeight="1" spans="1:23">
      <c r="A97" s="9">
        <v>43</v>
      </c>
      <c r="B97" s="9" t="s">
        <v>96</v>
      </c>
      <c r="C97" s="9">
        <f t="shared" ref="C97" si="53">SUM(E97:E98)</f>
        <v>200</v>
      </c>
      <c r="D97" s="9" t="s">
        <v>28</v>
      </c>
      <c r="E97" s="9">
        <f t="shared" si="47"/>
        <v>76</v>
      </c>
      <c r="F97" s="19">
        <v>11</v>
      </c>
      <c r="G97" s="19">
        <v>11</v>
      </c>
      <c r="H97" s="19">
        <v>11</v>
      </c>
      <c r="I97" s="19">
        <v>6</v>
      </c>
      <c r="J97" s="19">
        <v>5</v>
      </c>
      <c r="K97" s="19">
        <v>4</v>
      </c>
      <c r="L97" s="19">
        <v>6</v>
      </c>
      <c r="M97" s="19">
        <v>6</v>
      </c>
      <c r="N97" s="19">
        <v>6</v>
      </c>
      <c r="O97" s="19">
        <v>3</v>
      </c>
      <c r="P97" s="19"/>
      <c r="Q97" s="19">
        <v>2</v>
      </c>
      <c r="R97" s="19">
        <v>3</v>
      </c>
      <c r="S97" s="19"/>
      <c r="T97" s="19">
        <v>2</v>
      </c>
      <c r="U97" s="19"/>
      <c r="V97" s="19"/>
      <c r="W97" s="19">
        <v>50</v>
      </c>
    </row>
    <row r="98" ht="24" customHeight="1" spans="1:23">
      <c r="A98" s="9"/>
      <c r="B98" s="9"/>
      <c r="C98" s="9"/>
      <c r="D98" s="9" t="s">
        <v>29</v>
      </c>
      <c r="E98" s="9">
        <f t="shared" si="47"/>
        <v>124</v>
      </c>
      <c r="F98" s="20">
        <v>25</v>
      </c>
      <c r="G98" s="20">
        <v>26</v>
      </c>
      <c r="H98" s="20">
        <v>26</v>
      </c>
      <c r="I98" s="20"/>
      <c r="J98" s="20"/>
      <c r="K98" s="20"/>
      <c r="L98" s="20"/>
      <c r="M98" s="20"/>
      <c r="N98" s="20"/>
      <c r="O98" s="20">
        <v>12</v>
      </c>
      <c r="P98" s="20">
        <v>12</v>
      </c>
      <c r="Q98" s="20">
        <v>13</v>
      </c>
      <c r="R98" s="20">
        <v>2</v>
      </c>
      <c r="S98" s="20">
        <v>6</v>
      </c>
      <c r="T98" s="20">
        <v>2</v>
      </c>
      <c r="U98" s="20"/>
      <c r="V98" s="20"/>
      <c r="W98" s="19"/>
    </row>
    <row r="99" ht="24" customHeight="1" spans="1:23">
      <c r="A99" s="9">
        <v>44</v>
      </c>
      <c r="B99" s="9" t="s">
        <v>97</v>
      </c>
      <c r="C99" s="9">
        <f t="shared" ref="C99" si="54">SUM(E99:E100)</f>
        <v>40</v>
      </c>
      <c r="D99" s="9" t="s">
        <v>28</v>
      </c>
      <c r="E99" s="9">
        <f t="shared" si="47"/>
        <v>20</v>
      </c>
      <c r="F99" s="9">
        <v>3</v>
      </c>
      <c r="G99" s="9">
        <v>5</v>
      </c>
      <c r="H99" s="9">
        <v>2</v>
      </c>
      <c r="I99" s="9">
        <v>2</v>
      </c>
      <c r="J99" s="9"/>
      <c r="K99" s="9">
        <v>1</v>
      </c>
      <c r="L99" s="9">
        <v>1</v>
      </c>
      <c r="M99" s="9">
        <v>1</v>
      </c>
      <c r="N99" s="9"/>
      <c r="O99" s="9">
        <v>2</v>
      </c>
      <c r="P99" s="9">
        <v>1</v>
      </c>
      <c r="Q99" s="9">
        <v>2</v>
      </c>
      <c r="R99" s="9"/>
      <c r="S99" s="9"/>
      <c r="T99" s="9"/>
      <c r="U99" s="9"/>
      <c r="V99" s="9"/>
      <c r="W99" s="9">
        <v>10</v>
      </c>
    </row>
    <row r="100" ht="24" customHeight="1" spans="1:23">
      <c r="A100" s="9"/>
      <c r="B100" s="9"/>
      <c r="C100" s="9"/>
      <c r="D100" s="9" t="s">
        <v>29</v>
      </c>
      <c r="E100" s="9">
        <f t="shared" si="47"/>
        <v>20</v>
      </c>
      <c r="F100" s="9">
        <v>11</v>
      </c>
      <c r="G100" s="9">
        <v>3</v>
      </c>
      <c r="H100" s="9">
        <v>2</v>
      </c>
      <c r="I100" s="9"/>
      <c r="J100" s="9"/>
      <c r="K100" s="9"/>
      <c r="L100" s="9"/>
      <c r="M100" s="9"/>
      <c r="N100" s="9"/>
      <c r="O100" s="9">
        <v>2</v>
      </c>
      <c r="P100" s="9">
        <v>1</v>
      </c>
      <c r="Q100" s="9"/>
      <c r="R100" s="9">
        <v>1</v>
      </c>
      <c r="S100" s="9"/>
      <c r="T100" s="9"/>
      <c r="U100" s="9"/>
      <c r="V100" s="9"/>
      <c r="W100" s="9"/>
    </row>
    <row r="101" ht="24" customHeight="1" spans="1:23">
      <c r="A101" s="9">
        <v>45</v>
      </c>
      <c r="B101" s="9" t="s">
        <v>98</v>
      </c>
      <c r="C101" s="9">
        <f t="shared" ref="C101" si="55">SUM(E101:E102)</f>
        <v>88</v>
      </c>
      <c r="D101" s="9" t="s">
        <v>28</v>
      </c>
      <c r="E101" s="9">
        <f t="shared" si="47"/>
        <v>27</v>
      </c>
      <c r="F101" s="11"/>
      <c r="G101" s="11">
        <v>4</v>
      </c>
      <c r="H101" s="11">
        <v>6</v>
      </c>
      <c r="I101" s="11">
        <v>2</v>
      </c>
      <c r="J101" s="11">
        <v>3</v>
      </c>
      <c r="K101" s="11">
        <v>3</v>
      </c>
      <c r="L101" s="11">
        <v>4</v>
      </c>
      <c r="M101" s="11"/>
      <c r="N101" s="11">
        <v>2</v>
      </c>
      <c r="O101" s="11">
        <v>2</v>
      </c>
      <c r="P101" s="11"/>
      <c r="Q101" s="11">
        <v>1</v>
      </c>
      <c r="R101" s="11"/>
      <c r="S101" s="11"/>
      <c r="T101" s="11"/>
      <c r="U101" s="11"/>
      <c r="V101" s="11"/>
      <c r="W101" s="9">
        <v>12</v>
      </c>
    </row>
    <row r="102" ht="24" customHeight="1" spans="1:23">
      <c r="A102" s="9"/>
      <c r="B102" s="9"/>
      <c r="C102" s="9"/>
      <c r="D102" s="9" t="s">
        <v>29</v>
      </c>
      <c r="E102" s="9">
        <f t="shared" si="47"/>
        <v>61</v>
      </c>
      <c r="F102" s="11">
        <v>5</v>
      </c>
      <c r="G102" s="11">
        <v>12</v>
      </c>
      <c r="H102" s="11">
        <v>14</v>
      </c>
      <c r="I102" s="11"/>
      <c r="J102" s="11"/>
      <c r="K102" s="11"/>
      <c r="L102" s="11"/>
      <c r="M102" s="11"/>
      <c r="N102" s="11"/>
      <c r="O102" s="11">
        <v>10</v>
      </c>
      <c r="P102" s="11">
        <v>7</v>
      </c>
      <c r="Q102" s="11">
        <v>7</v>
      </c>
      <c r="R102" s="11">
        <v>6</v>
      </c>
      <c r="S102" s="11"/>
      <c r="T102" s="11"/>
      <c r="U102" s="11"/>
      <c r="V102" s="11"/>
      <c r="W102" s="9"/>
    </row>
    <row r="103" ht="24" customHeight="1" spans="1:23">
      <c r="A103" s="9">
        <v>46</v>
      </c>
      <c r="B103" s="9" t="s">
        <v>99</v>
      </c>
      <c r="C103" s="9">
        <f t="shared" ref="C103" si="56">SUM(E103:E104)</f>
        <v>40</v>
      </c>
      <c r="D103" s="9" t="s">
        <v>28</v>
      </c>
      <c r="E103" s="9">
        <f t="shared" si="47"/>
        <v>0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>
        <v>10</v>
      </c>
    </row>
    <row r="104" ht="24" customHeight="1" spans="1:23">
      <c r="A104" s="9"/>
      <c r="B104" s="9"/>
      <c r="C104" s="9"/>
      <c r="D104" s="9" t="s">
        <v>29</v>
      </c>
      <c r="E104" s="9">
        <f t="shared" si="47"/>
        <v>40</v>
      </c>
      <c r="F104" s="9">
        <v>12</v>
      </c>
      <c r="G104" s="9">
        <v>10</v>
      </c>
      <c r="H104" s="9">
        <v>9</v>
      </c>
      <c r="I104" s="9"/>
      <c r="J104" s="9"/>
      <c r="K104" s="9"/>
      <c r="L104" s="9"/>
      <c r="M104" s="9"/>
      <c r="N104" s="9"/>
      <c r="O104" s="9">
        <v>3</v>
      </c>
      <c r="P104" s="9">
        <v>2</v>
      </c>
      <c r="Q104" s="9"/>
      <c r="R104" s="9">
        <v>1</v>
      </c>
      <c r="S104" s="9">
        <v>3</v>
      </c>
      <c r="T104" s="9"/>
      <c r="U104" s="9"/>
      <c r="V104" s="9"/>
      <c r="W104" s="9"/>
    </row>
    <row r="105" ht="24" customHeight="1" spans="1:23">
      <c r="A105" s="9">
        <v>47</v>
      </c>
      <c r="B105" s="9" t="s">
        <v>100</v>
      </c>
      <c r="C105" s="9">
        <f t="shared" ref="C105" si="57">SUM(E105:E106)</f>
        <v>30</v>
      </c>
      <c r="D105" s="9" t="s">
        <v>28</v>
      </c>
      <c r="E105" s="9">
        <f t="shared" si="47"/>
        <v>0</v>
      </c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>
        <v>8</v>
      </c>
    </row>
    <row r="106" ht="24" customHeight="1" spans="1:23">
      <c r="A106" s="9"/>
      <c r="B106" s="9"/>
      <c r="C106" s="9"/>
      <c r="D106" s="9" t="s">
        <v>29</v>
      </c>
      <c r="E106" s="9">
        <f t="shared" si="47"/>
        <v>30</v>
      </c>
      <c r="F106" s="9">
        <v>8</v>
      </c>
      <c r="G106" s="9">
        <v>4</v>
      </c>
      <c r="H106" s="9">
        <v>12</v>
      </c>
      <c r="I106" s="9"/>
      <c r="J106" s="9"/>
      <c r="K106" s="9"/>
      <c r="L106" s="9"/>
      <c r="M106" s="9"/>
      <c r="N106" s="9"/>
      <c r="O106" s="9">
        <v>2</v>
      </c>
      <c r="P106" s="9">
        <v>2</v>
      </c>
      <c r="Q106" s="9">
        <v>2</v>
      </c>
      <c r="R106" s="9"/>
      <c r="S106" s="9"/>
      <c r="T106" s="9"/>
      <c r="U106" s="9"/>
      <c r="V106" s="9"/>
      <c r="W106" s="9"/>
    </row>
    <row r="107" ht="24" customHeight="1" spans="1:23">
      <c r="A107" s="9">
        <v>48</v>
      </c>
      <c r="B107" s="9" t="s">
        <v>101</v>
      </c>
      <c r="C107" s="9">
        <f t="shared" ref="C107" si="58">SUM(E107:E108)</f>
        <v>91</v>
      </c>
      <c r="D107" s="9" t="s">
        <v>28</v>
      </c>
      <c r="E107" s="9">
        <f t="shared" si="47"/>
        <v>29</v>
      </c>
      <c r="F107" s="9">
        <v>2</v>
      </c>
      <c r="G107" s="9">
        <v>3</v>
      </c>
      <c r="H107" s="9">
        <v>2</v>
      </c>
      <c r="I107" s="9">
        <v>2</v>
      </c>
      <c r="J107" s="9">
        <v>1</v>
      </c>
      <c r="K107" s="9">
        <v>1</v>
      </c>
      <c r="L107" s="9">
        <v>2</v>
      </c>
      <c r="M107" s="9">
        <v>2</v>
      </c>
      <c r="N107" s="9">
        <v>2</v>
      </c>
      <c r="O107" s="9">
        <v>2</v>
      </c>
      <c r="P107" s="9">
        <v>2</v>
      </c>
      <c r="Q107" s="9">
        <v>2</v>
      </c>
      <c r="R107" s="9">
        <v>3</v>
      </c>
      <c r="S107" s="9"/>
      <c r="T107" s="9">
        <v>3</v>
      </c>
      <c r="U107" s="9"/>
      <c r="V107" s="9"/>
      <c r="W107" s="9">
        <v>23</v>
      </c>
    </row>
    <row r="108" ht="24" customHeight="1" spans="1:23">
      <c r="A108" s="9"/>
      <c r="B108" s="9"/>
      <c r="C108" s="9"/>
      <c r="D108" s="9" t="s">
        <v>29</v>
      </c>
      <c r="E108" s="9">
        <f t="shared" si="47"/>
        <v>62</v>
      </c>
      <c r="F108" s="9">
        <v>12</v>
      </c>
      <c r="G108" s="9">
        <v>14</v>
      </c>
      <c r="H108" s="9">
        <v>13</v>
      </c>
      <c r="I108" s="9"/>
      <c r="J108" s="9"/>
      <c r="K108" s="9"/>
      <c r="L108" s="9"/>
      <c r="M108" s="9"/>
      <c r="N108" s="9">
        <v>2</v>
      </c>
      <c r="O108" s="9">
        <v>3</v>
      </c>
      <c r="P108" s="9">
        <v>4</v>
      </c>
      <c r="Q108" s="9">
        <v>3</v>
      </c>
      <c r="R108" s="9">
        <v>3</v>
      </c>
      <c r="S108" s="9">
        <v>5</v>
      </c>
      <c r="T108" s="9">
        <v>3</v>
      </c>
      <c r="U108" s="9"/>
      <c r="V108" s="9"/>
      <c r="W108" s="9"/>
    </row>
    <row r="109" ht="24" customHeight="1" spans="1:23">
      <c r="A109" s="12" t="s">
        <v>102</v>
      </c>
      <c r="B109" s="12"/>
      <c r="C109" s="12">
        <f t="shared" ref="C109" si="59">SUM(E109:E110)</f>
        <v>720</v>
      </c>
      <c r="D109" s="12" t="s">
        <v>28</v>
      </c>
      <c r="E109" s="12">
        <f>SUM(E85,E87,E89,E91,E93,E95,E97,E99,E101,E103,E105,E107)</f>
        <v>170</v>
      </c>
      <c r="F109" s="12">
        <f t="shared" ref="F109:U109" si="60">SUM(F85,F87,F89,F91,F93,F95,F97,F99,F101,F103,F105,F107)</f>
        <v>18</v>
      </c>
      <c r="G109" s="12">
        <f t="shared" si="60"/>
        <v>27</v>
      </c>
      <c r="H109" s="12">
        <f t="shared" si="60"/>
        <v>26</v>
      </c>
      <c r="I109" s="12">
        <f t="shared" si="60"/>
        <v>12</v>
      </c>
      <c r="J109" s="12">
        <f t="shared" si="60"/>
        <v>10</v>
      </c>
      <c r="K109" s="12">
        <f t="shared" si="60"/>
        <v>10</v>
      </c>
      <c r="L109" s="12">
        <f t="shared" si="60"/>
        <v>14</v>
      </c>
      <c r="M109" s="12">
        <f t="shared" si="60"/>
        <v>10</v>
      </c>
      <c r="N109" s="12">
        <f t="shared" si="60"/>
        <v>10</v>
      </c>
      <c r="O109" s="12">
        <f t="shared" si="60"/>
        <v>10</v>
      </c>
      <c r="P109" s="12">
        <f t="shared" si="60"/>
        <v>4</v>
      </c>
      <c r="Q109" s="12">
        <f t="shared" si="60"/>
        <v>8</v>
      </c>
      <c r="R109" s="12">
        <f t="shared" si="60"/>
        <v>6</v>
      </c>
      <c r="S109" s="12">
        <f t="shared" si="60"/>
        <v>0</v>
      </c>
      <c r="T109" s="12">
        <f t="shared" si="60"/>
        <v>5</v>
      </c>
      <c r="U109" s="12">
        <f t="shared" si="60"/>
        <v>0</v>
      </c>
      <c r="V109" s="12"/>
      <c r="W109" s="12">
        <f>SUM(W85:W107)</f>
        <v>179</v>
      </c>
    </row>
    <row r="110" ht="24" customHeight="1" spans="1:23">
      <c r="A110" s="12"/>
      <c r="B110" s="12"/>
      <c r="C110" s="12"/>
      <c r="D110" s="12" t="s">
        <v>29</v>
      </c>
      <c r="E110" s="12">
        <f>SUM(E86,E88,E90,E92,E94,E96,E98,E100,E102,E104,E106,E108)</f>
        <v>550</v>
      </c>
      <c r="F110" s="12">
        <f t="shared" ref="F110:U110" si="61">SUM(F86,F88,F90,F92,F94,F96,F98,F100,F102,F104,F106,F108)</f>
        <v>95</v>
      </c>
      <c r="G110" s="12">
        <f t="shared" si="61"/>
        <v>95</v>
      </c>
      <c r="H110" s="12">
        <f t="shared" si="61"/>
        <v>121</v>
      </c>
      <c r="I110" s="12">
        <f t="shared" si="61"/>
        <v>0</v>
      </c>
      <c r="J110" s="12">
        <f t="shared" si="61"/>
        <v>0</v>
      </c>
      <c r="K110" s="12">
        <f t="shared" si="61"/>
        <v>0</v>
      </c>
      <c r="L110" s="12">
        <f t="shared" si="61"/>
        <v>0</v>
      </c>
      <c r="M110" s="12">
        <f t="shared" si="61"/>
        <v>0</v>
      </c>
      <c r="N110" s="12">
        <f t="shared" si="61"/>
        <v>5</v>
      </c>
      <c r="O110" s="12">
        <f t="shared" si="61"/>
        <v>59</v>
      </c>
      <c r="P110" s="12">
        <f t="shared" si="61"/>
        <v>50</v>
      </c>
      <c r="Q110" s="12">
        <f t="shared" si="61"/>
        <v>52</v>
      </c>
      <c r="R110" s="12">
        <f t="shared" si="61"/>
        <v>30</v>
      </c>
      <c r="S110" s="12">
        <f t="shared" si="61"/>
        <v>34</v>
      </c>
      <c r="T110" s="12">
        <f t="shared" si="61"/>
        <v>9</v>
      </c>
      <c r="U110" s="12">
        <f t="shared" si="61"/>
        <v>0</v>
      </c>
      <c r="V110" s="12"/>
      <c r="W110" s="12"/>
    </row>
    <row r="111" ht="24" customHeight="1" spans="1:23">
      <c r="A111" s="9">
        <v>49</v>
      </c>
      <c r="B111" s="9" t="s">
        <v>103</v>
      </c>
      <c r="C111" s="9">
        <f>SUM(E111:E112)</f>
        <v>16</v>
      </c>
      <c r="D111" s="9" t="s">
        <v>28</v>
      </c>
      <c r="E111" s="9">
        <f>SUM(F111:U111)</f>
        <v>5</v>
      </c>
      <c r="F111" s="9"/>
      <c r="G111" s="9"/>
      <c r="H111" s="9"/>
      <c r="I111" s="9"/>
      <c r="J111" s="9"/>
      <c r="K111" s="9"/>
      <c r="L111" s="9"/>
      <c r="M111" s="9"/>
      <c r="N111" s="9"/>
      <c r="O111" s="9">
        <v>2</v>
      </c>
      <c r="P111" s="9">
        <v>2</v>
      </c>
      <c r="Q111" s="9">
        <v>1</v>
      </c>
      <c r="R111" s="9"/>
      <c r="S111" s="9"/>
      <c r="T111" s="9"/>
      <c r="U111" s="9"/>
      <c r="V111" s="9"/>
      <c r="W111" s="9">
        <v>18</v>
      </c>
    </row>
    <row r="112" ht="24" customHeight="1" spans="1:23">
      <c r="A112" s="9"/>
      <c r="B112" s="9"/>
      <c r="C112" s="9"/>
      <c r="D112" s="9" t="s">
        <v>29</v>
      </c>
      <c r="E112" s="9">
        <f t="shared" ref="E112:E134" si="62">SUM(F112:U112)</f>
        <v>11</v>
      </c>
      <c r="F112" s="9"/>
      <c r="G112" s="9"/>
      <c r="H112" s="9"/>
      <c r="I112" s="9"/>
      <c r="J112" s="9"/>
      <c r="K112" s="9"/>
      <c r="L112" s="9"/>
      <c r="M112" s="9"/>
      <c r="N112" s="9"/>
      <c r="O112" s="9">
        <v>3</v>
      </c>
      <c r="P112" s="9">
        <v>5</v>
      </c>
      <c r="Q112" s="9">
        <v>3</v>
      </c>
      <c r="R112" s="9"/>
      <c r="S112" s="9"/>
      <c r="T112" s="9"/>
      <c r="U112" s="9"/>
      <c r="V112" s="9"/>
      <c r="W112" s="9"/>
    </row>
    <row r="113" ht="24" customHeight="1" spans="1:23">
      <c r="A113" s="9">
        <v>50</v>
      </c>
      <c r="B113" s="9" t="s">
        <v>104</v>
      </c>
      <c r="C113" s="9">
        <f t="shared" ref="C113" si="63">SUM(E113:E114)</f>
        <v>80</v>
      </c>
      <c r="D113" s="9" t="s">
        <v>28</v>
      </c>
      <c r="E113" s="9">
        <f t="shared" si="62"/>
        <v>10</v>
      </c>
      <c r="F113" s="9">
        <v>2</v>
      </c>
      <c r="G113" s="9">
        <v>2</v>
      </c>
      <c r="H113" s="9">
        <v>1</v>
      </c>
      <c r="I113" s="9"/>
      <c r="J113" s="9"/>
      <c r="K113" s="9">
        <v>1</v>
      </c>
      <c r="L113" s="9">
        <v>1</v>
      </c>
      <c r="M113" s="9">
        <v>1</v>
      </c>
      <c r="N113" s="9"/>
      <c r="O113" s="9"/>
      <c r="P113" s="9">
        <v>1</v>
      </c>
      <c r="Q113" s="9"/>
      <c r="R113" s="9"/>
      <c r="S113" s="9"/>
      <c r="T113" s="9">
        <v>1</v>
      </c>
      <c r="U113" s="9"/>
      <c r="V113" s="9"/>
      <c r="W113" s="9">
        <v>40</v>
      </c>
    </row>
    <row r="114" ht="24" customHeight="1" spans="1:23">
      <c r="A114" s="9"/>
      <c r="B114" s="9"/>
      <c r="C114" s="9"/>
      <c r="D114" s="9" t="s">
        <v>29</v>
      </c>
      <c r="E114" s="9">
        <f t="shared" si="62"/>
        <v>70</v>
      </c>
      <c r="F114" s="9">
        <v>15</v>
      </c>
      <c r="G114" s="9">
        <v>15</v>
      </c>
      <c r="H114" s="9">
        <v>15</v>
      </c>
      <c r="I114" s="9"/>
      <c r="J114" s="9"/>
      <c r="K114" s="9"/>
      <c r="L114" s="9"/>
      <c r="M114" s="9"/>
      <c r="N114" s="9">
        <v>4</v>
      </c>
      <c r="O114" s="9">
        <v>3</v>
      </c>
      <c r="P114" s="9">
        <v>3</v>
      </c>
      <c r="Q114" s="9">
        <v>3</v>
      </c>
      <c r="R114" s="9">
        <v>4</v>
      </c>
      <c r="S114" s="9">
        <v>5</v>
      </c>
      <c r="T114" s="9">
        <v>3</v>
      </c>
      <c r="U114" s="9"/>
      <c r="V114" s="9"/>
      <c r="W114" s="9"/>
    </row>
    <row r="115" ht="24" customHeight="1" spans="1:23">
      <c r="A115" s="9">
        <v>51</v>
      </c>
      <c r="B115" s="9" t="s">
        <v>105</v>
      </c>
      <c r="C115" s="9">
        <f t="shared" ref="C115" si="64">SUM(E115:E116)</f>
        <v>60</v>
      </c>
      <c r="D115" s="9" t="s">
        <v>28</v>
      </c>
      <c r="E115" s="9">
        <f t="shared" si="62"/>
        <v>18</v>
      </c>
      <c r="F115" s="9">
        <v>2</v>
      </c>
      <c r="G115" s="9">
        <v>2</v>
      </c>
      <c r="H115" s="9">
        <v>2</v>
      </c>
      <c r="I115" s="9">
        <v>1</v>
      </c>
      <c r="J115" s="9"/>
      <c r="K115" s="9">
        <v>2</v>
      </c>
      <c r="L115" s="9">
        <v>1</v>
      </c>
      <c r="M115" s="9">
        <v>2</v>
      </c>
      <c r="N115" s="9">
        <v>2</v>
      </c>
      <c r="O115" s="9"/>
      <c r="P115" s="9">
        <v>2</v>
      </c>
      <c r="Q115" s="9"/>
      <c r="R115" s="9">
        <v>2</v>
      </c>
      <c r="S115" s="9"/>
      <c r="T115" s="9"/>
      <c r="U115" s="9"/>
      <c r="V115" s="9"/>
      <c r="W115" s="9"/>
    </row>
    <row r="116" ht="24" customHeight="1" spans="1:23">
      <c r="A116" s="9"/>
      <c r="B116" s="9"/>
      <c r="C116" s="9"/>
      <c r="D116" s="9" t="s">
        <v>29</v>
      </c>
      <c r="E116" s="9">
        <f t="shared" si="62"/>
        <v>42</v>
      </c>
      <c r="F116" s="9">
        <v>21</v>
      </c>
      <c r="G116" s="9">
        <v>15</v>
      </c>
      <c r="H116" s="9">
        <v>4</v>
      </c>
      <c r="I116" s="9"/>
      <c r="J116" s="9"/>
      <c r="K116" s="9"/>
      <c r="L116" s="9"/>
      <c r="M116" s="9"/>
      <c r="N116" s="9"/>
      <c r="O116" s="9">
        <v>1</v>
      </c>
      <c r="P116" s="9">
        <v>1</v>
      </c>
      <c r="Q116" s="9"/>
      <c r="R116" s="9"/>
      <c r="S116" s="9"/>
      <c r="T116" s="9"/>
      <c r="U116" s="9"/>
      <c r="V116" s="9"/>
      <c r="W116" s="9"/>
    </row>
    <row r="117" ht="24" customHeight="1" spans="1:23">
      <c r="A117" s="9">
        <v>52</v>
      </c>
      <c r="B117" s="9" t="s">
        <v>106</v>
      </c>
      <c r="C117" s="9">
        <f t="shared" ref="C117" si="65">SUM(E117:E118)</f>
        <v>0</v>
      </c>
      <c r="D117" s="9" t="s">
        <v>28</v>
      </c>
      <c r="E117" s="9">
        <f t="shared" si="62"/>
        <v>0</v>
      </c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>
        <v>20</v>
      </c>
    </row>
    <row r="118" ht="24" customHeight="1" spans="1:23">
      <c r="A118" s="9"/>
      <c r="B118" s="9"/>
      <c r="C118" s="9"/>
      <c r="D118" s="9" t="s">
        <v>29</v>
      </c>
      <c r="E118" s="9">
        <f t="shared" si="62"/>
        <v>0</v>
      </c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</row>
    <row r="119" ht="24" customHeight="1" spans="1:23">
      <c r="A119" s="9">
        <v>53</v>
      </c>
      <c r="B119" s="9" t="s">
        <v>107</v>
      </c>
      <c r="C119" s="9">
        <f t="shared" ref="C119" si="66">SUM(E119:E120)</f>
        <v>45</v>
      </c>
      <c r="D119" s="9" t="s">
        <v>28</v>
      </c>
      <c r="E119" s="9">
        <f t="shared" si="62"/>
        <v>2</v>
      </c>
      <c r="F119" s="9"/>
      <c r="G119" s="9"/>
      <c r="H119" s="9"/>
      <c r="I119" s="9"/>
      <c r="J119" s="9"/>
      <c r="K119" s="9">
        <v>1</v>
      </c>
      <c r="L119" s="9">
        <v>1</v>
      </c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>
        <v>5</v>
      </c>
    </row>
    <row r="120" ht="24" customHeight="1" spans="1:23">
      <c r="A120" s="9"/>
      <c r="B120" s="9"/>
      <c r="C120" s="9"/>
      <c r="D120" s="9" t="s">
        <v>29</v>
      </c>
      <c r="E120" s="9">
        <v>43</v>
      </c>
      <c r="F120" s="9">
        <v>11</v>
      </c>
      <c r="G120" s="9">
        <v>11</v>
      </c>
      <c r="H120" s="9">
        <v>11</v>
      </c>
      <c r="I120" s="9"/>
      <c r="J120" s="9"/>
      <c r="K120" s="9"/>
      <c r="L120" s="9"/>
      <c r="M120" s="9"/>
      <c r="N120" s="9"/>
      <c r="O120" s="9"/>
      <c r="P120" s="9">
        <v>3</v>
      </c>
      <c r="Q120" s="22">
        <v>3</v>
      </c>
      <c r="R120" s="9">
        <v>2</v>
      </c>
      <c r="S120" s="9"/>
      <c r="T120" s="9"/>
      <c r="U120" s="9" t="s">
        <v>108</v>
      </c>
      <c r="V120" s="9"/>
      <c r="W120" s="9"/>
    </row>
    <row r="121" ht="24" customHeight="1" spans="1:23">
      <c r="A121" s="9">
        <v>54</v>
      </c>
      <c r="B121" s="9" t="s">
        <v>109</v>
      </c>
      <c r="C121" s="9">
        <f t="shared" ref="C121" si="67">SUM(E121:E122)</f>
        <v>70</v>
      </c>
      <c r="D121" s="9" t="s">
        <v>28</v>
      </c>
      <c r="E121" s="9">
        <v>10</v>
      </c>
      <c r="F121" s="9"/>
      <c r="G121" s="9">
        <v>2</v>
      </c>
      <c r="H121" s="9">
        <v>3</v>
      </c>
      <c r="I121" s="9">
        <v>0</v>
      </c>
      <c r="J121" s="9">
        <v>2</v>
      </c>
      <c r="K121" s="9"/>
      <c r="L121" s="9"/>
      <c r="M121" s="9"/>
      <c r="N121" s="9"/>
      <c r="O121" s="9"/>
      <c r="P121" s="9">
        <v>1</v>
      </c>
      <c r="Q121" s="9"/>
      <c r="R121" s="9"/>
      <c r="S121" s="9"/>
      <c r="T121" s="9"/>
      <c r="U121" s="9"/>
      <c r="V121" s="9" t="s">
        <v>110</v>
      </c>
      <c r="W121" s="9"/>
    </row>
    <row r="122" ht="24" customHeight="1" spans="1:23">
      <c r="A122" s="9"/>
      <c r="B122" s="9"/>
      <c r="C122" s="9"/>
      <c r="D122" s="9" t="s">
        <v>29</v>
      </c>
      <c r="E122" s="9">
        <f t="shared" si="62"/>
        <v>60</v>
      </c>
      <c r="F122" s="9">
        <v>24</v>
      </c>
      <c r="G122" s="9">
        <v>18</v>
      </c>
      <c r="H122" s="9">
        <v>14</v>
      </c>
      <c r="I122" s="9"/>
      <c r="J122" s="9"/>
      <c r="K122" s="9"/>
      <c r="L122" s="9"/>
      <c r="M122" s="9"/>
      <c r="N122" s="9"/>
      <c r="O122" s="9">
        <v>1</v>
      </c>
      <c r="P122" s="9">
        <v>2</v>
      </c>
      <c r="Q122" s="9">
        <v>1</v>
      </c>
      <c r="R122" s="9"/>
      <c r="S122" s="9"/>
      <c r="T122" s="9"/>
      <c r="U122" s="9"/>
      <c r="V122" s="9"/>
      <c r="W122" s="9"/>
    </row>
    <row r="123" ht="24" customHeight="1" spans="1:23">
      <c r="A123" s="9">
        <v>55</v>
      </c>
      <c r="B123" s="9" t="s">
        <v>111</v>
      </c>
      <c r="C123" s="9">
        <f t="shared" ref="C123" si="68">SUM(E123:E124)</f>
        <v>48</v>
      </c>
      <c r="D123" s="9" t="s">
        <v>28</v>
      </c>
      <c r="E123" s="9">
        <f t="shared" si="62"/>
        <v>10</v>
      </c>
      <c r="F123" s="9"/>
      <c r="G123" s="9"/>
      <c r="H123" s="9">
        <v>1</v>
      </c>
      <c r="I123" s="9"/>
      <c r="J123" s="9"/>
      <c r="K123" s="9">
        <v>1</v>
      </c>
      <c r="L123" s="9"/>
      <c r="M123" s="9">
        <v>1</v>
      </c>
      <c r="N123" s="9"/>
      <c r="O123" s="9">
        <v>3</v>
      </c>
      <c r="P123" s="9">
        <v>1</v>
      </c>
      <c r="Q123" s="9">
        <v>1</v>
      </c>
      <c r="R123" s="9"/>
      <c r="S123" s="9"/>
      <c r="T123" s="9">
        <v>2</v>
      </c>
      <c r="U123" s="9"/>
      <c r="V123" s="9"/>
      <c r="W123" s="9">
        <v>12</v>
      </c>
    </row>
    <row r="124" ht="24" customHeight="1" spans="1:23">
      <c r="A124" s="9"/>
      <c r="B124" s="9"/>
      <c r="C124" s="9"/>
      <c r="D124" s="9" t="s">
        <v>29</v>
      </c>
      <c r="E124" s="9">
        <f t="shared" si="62"/>
        <v>38</v>
      </c>
      <c r="F124" s="9">
        <v>7</v>
      </c>
      <c r="G124" s="9">
        <v>6</v>
      </c>
      <c r="H124" s="9">
        <v>4</v>
      </c>
      <c r="I124" s="9"/>
      <c r="J124" s="9"/>
      <c r="K124" s="9"/>
      <c r="L124" s="9"/>
      <c r="M124" s="9"/>
      <c r="N124" s="9">
        <v>1</v>
      </c>
      <c r="O124" s="9">
        <v>6</v>
      </c>
      <c r="P124" s="9">
        <v>5</v>
      </c>
      <c r="Q124" s="9">
        <v>4</v>
      </c>
      <c r="R124" s="9">
        <v>2</v>
      </c>
      <c r="S124" s="9">
        <v>2</v>
      </c>
      <c r="T124" s="9">
        <v>1</v>
      </c>
      <c r="U124" s="9"/>
      <c r="V124" s="9"/>
      <c r="W124" s="9"/>
    </row>
    <row r="125" ht="24" customHeight="1" spans="1:23">
      <c r="A125" s="9">
        <v>56</v>
      </c>
      <c r="B125" s="9" t="s">
        <v>112</v>
      </c>
      <c r="C125" s="9">
        <f t="shared" ref="C125" si="69">SUM(E125:E126)</f>
        <v>50</v>
      </c>
      <c r="D125" s="9" t="s">
        <v>28</v>
      </c>
      <c r="E125" s="9">
        <f t="shared" si="62"/>
        <v>0</v>
      </c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>
        <v>10</v>
      </c>
    </row>
    <row r="126" ht="24" customHeight="1" spans="1:23">
      <c r="A126" s="9"/>
      <c r="B126" s="9"/>
      <c r="C126" s="9"/>
      <c r="D126" s="9" t="s">
        <v>29</v>
      </c>
      <c r="E126" s="9">
        <f t="shared" si="62"/>
        <v>50</v>
      </c>
      <c r="F126" s="9">
        <v>15</v>
      </c>
      <c r="G126" s="9">
        <v>14</v>
      </c>
      <c r="H126" s="9">
        <v>9</v>
      </c>
      <c r="I126" s="9"/>
      <c r="J126" s="9"/>
      <c r="K126" s="9"/>
      <c r="L126" s="9"/>
      <c r="M126" s="9"/>
      <c r="N126" s="9">
        <v>2</v>
      </c>
      <c r="O126" s="9">
        <v>1</v>
      </c>
      <c r="P126" s="9">
        <v>6</v>
      </c>
      <c r="Q126" s="9"/>
      <c r="R126" s="9"/>
      <c r="S126" s="9">
        <v>3</v>
      </c>
      <c r="T126" s="9"/>
      <c r="U126" s="9"/>
      <c r="V126" s="9"/>
      <c r="W126" s="9"/>
    </row>
    <row r="127" ht="24" customHeight="1" spans="1:23">
      <c r="A127" s="9">
        <v>57</v>
      </c>
      <c r="B127" s="9" t="s">
        <v>113</v>
      </c>
      <c r="C127" s="9">
        <f t="shared" ref="C127" si="70">SUM(E127:E128)</f>
        <v>21</v>
      </c>
      <c r="D127" s="9" t="s">
        <v>28</v>
      </c>
      <c r="E127" s="9">
        <f t="shared" si="62"/>
        <v>5</v>
      </c>
      <c r="F127" s="9"/>
      <c r="G127" s="9">
        <v>1</v>
      </c>
      <c r="H127" s="9">
        <v>2</v>
      </c>
      <c r="I127" s="9">
        <v>1</v>
      </c>
      <c r="J127" s="9"/>
      <c r="K127" s="9"/>
      <c r="L127" s="9"/>
      <c r="M127" s="9"/>
      <c r="N127" s="9"/>
      <c r="O127" s="9">
        <v>1</v>
      </c>
      <c r="P127" s="9"/>
      <c r="Q127" s="9"/>
      <c r="R127" s="9"/>
      <c r="S127" s="9"/>
      <c r="T127" s="9"/>
      <c r="U127" s="9"/>
      <c r="V127" s="9"/>
      <c r="W127" s="9">
        <v>3</v>
      </c>
    </row>
    <row r="128" ht="24" customHeight="1" spans="1:23">
      <c r="A128" s="9"/>
      <c r="B128" s="9"/>
      <c r="C128" s="9"/>
      <c r="D128" s="9" t="s">
        <v>29</v>
      </c>
      <c r="E128" s="9">
        <f t="shared" si="62"/>
        <v>16</v>
      </c>
      <c r="F128" s="9">
        <v>2</v>
      </c>
      <c r="G128" s="9"/>
      <c r="H128" s="9">
        <v>6</v>
      </c>
      <c r="I128" s="9"/>
      <c r="J128" s="9"/>
      <c r="K128" s="9"/>
      <c r="L128" s="9"/>
      <c r="M128" s="9"/>
      <c r="N128" s="9"/>
      <c r="O128" s="9">
        <v>3</v>
      </c>
      <c r="P128" s="9">
        <v>3</v>
      </c>
      <c r="Q128" s="9">
        <v>2</v>
      </c>
      <c r="R128" s="9"/>
      <c r="S128" s="9"/>
      <c r="T128" s="9"/>
      <c r="U128" s="9"/>
      <c r="V128" s="9"/>
      <c r="W128" s="9"/>
    </row>
    <row r="129" ht="24" customHeight="1" spans="1:23">
      <c r="A129" s="9">
        <v>58</v>
      </c>
      <c r="B129" s="9" t="s">
        <v>114</v>
      </c>
      <c r="C129" s="9">
        <f t="shared" ref="C129" si="71">SUM(E129:E130)</f>
        <v>30</v>
      </c>
      <c r="D129" s="9" t="s">
        <v>28</v>
      </c>
      <c r="E129" s="9">
        <f t="shared" si="62"/>
        <v>0</v>
      </c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4"/>
      <c r="V129" s="4"/>
      <c r="W129" s="9">
        <v>0</v>
      </c>
    </row>
    <row r="130" ht="24" customHeight="1" spans="1:23">
      <c r="A130" s="9"/>
      <c r="B130" s="9"/>
      <c r="C130" s="9"/>
      <c r="D130" s="9" t="s">
        <v>29</v>
      </c>
      <c r="E130" s="9">
        <f t="shared" si="62"/>
        <v>30</v>
      </c>
      <c r="F130" s="9">
        <v>9</v>
      </c>
      <c r="G130" s="9">
        <v>6</v>
      </c>
      <c r="H130" s="9">
        <v>5</v>
      </c>
      <c r="I130" s="9"/>
      <c r="J130" s="9"/>
      <c r="K130" s="9"/>
      <c r="L130" s="9"/>
      <c r="M130" s="9"/>
      <c r="N130" s="9"/>
      <c r="O130" s="9">
        <v>3</v>
      </c>
      <c r="P130" s="9">
        <v>2</v>
      </c>
      <c r="Q130" s="9">
        <v>1</v>
      </c>
      <c r="R130" s="9">
        <v>2</v>
      </c>
      <c r="S130" s="9">
        <v>2</v>
      </c>
      <c r="T130" s="9"/>
      <c r="U130" s="4"/>
      <c r="V130" s="4"/>
      <c r="W130" s="9"/>
    </row>
    <row r="131" ht="24" customHeight="1" spans="1:23">
      <c r="A131" s="9">
        <v>59</v>
      </c>
      <c r="B131" s="9" t="s">
        <v>115</v>
      </c>
      <c r="C131" s="9">
        <f t="shared" ref="C131" si="72">SUM(E131:E132)</f>
        <v>40</v>
      </c>
      <c r="D131" s="9" t="s">
        <v>28</v>
      </c>
      <c r="E131" s="9">
        <f t="shared" si="62"/>
        <v>1</v>
      </c>
      <c r="F131" s="9"/>
      <c r="G131" s="9"/>
      <c r="H131" s="9"/>
      <c r="I131" s="9"/>
      <c r="J131" s="9"/>
      <c r="K131" s="9"/>
      <c r="L131" s="9"/>
      <c r="M131" s="9"/>
      <c r="N131" s="9"/>
      <c r="O131" s="9">
        <v>1</v>
      </c>
      <c r="P131" s="9"/>
      <c r="Q131" s="9"/>
      <c r="R131" s="9"/>
      <c r="S131" s="9"/>
      <c r="T131" s="9"/>
      <c r="U131" s="9"/>
      <c r="V131" s="9"/>
      <c r="W131" s="9">
        <v>0</v>
      </c>
    </row>
    <row r="132" ht="24" customHeight="1" spans="1:23">
      <c r="A132" s="9"/>
      <c r="B132" s="9"/>
      <c r="C132" s="9"/>
      <c r="D132" s="9" t="s">
        <v>29</v>
      </c>
      <c r="E132" s="9">
        <f t="shared" si="62"/>
        <v>39</v>
      </c>
      <c r="F132" s="9">
        <v>8</v>
      </c>
      <c r="G132" s="9">
        <v>3</v>
      </c>
      <c r="H132" s="9">
        <v>3</v>
      </c>
      <c r="I132" s="9"/>
      <c r="J132" s="9"/>
      <c r="K132" s="9"/>
      <c r="L132" s="9"/>
      <c r="M132" s="9"/>
      <c r="N132" s="9"/>
      <c r="O132" s="9">
        <v>8</v>
      </c>
      <c r="P132" s="9">
        <v>4</v>
      </c>
      <c r="Q132" s="9">
        <v>6</v>
      </c>
      <c r="R132" s="9">
        <v>7</v>
      </c>
      <c r="S132" s="9"/>
      <c r="T132" s="9"/>
      <c r="U132" s="9"/>
      <c r="V132" s="9"/>
      <c r="W132" s="9"/>
    </row>
    <row r="133" ht="24" customHeight="1" spans="1:23">
      <c r="A133" s="9">
        <v>60</v>
      </c>
      <c r="B133" s="9" t="s">
        <v>116</v>
      </c>
      <c r="C133" s="9">
        <f t="shared" ref="C133" si="73">SUM(E133:E134)</f>
        <v>25</v>
      </c>
      <c r="D133" s="9" t="s">
        <v>28</v>
      </c>
      <c r="E133" s="9">
        <f t="shared" si="62"/>
        <v>10</v>
      </c>
      <c r="F133" s="9">
        <v>3</v>
      </c>
      <c r="G133" s="9">
        <v>3</v>
      </c>
      <c r="H133" s="9">
        <v>3</v>
      </c>
      <c r="I133" s="9"/>
      <c r="J133" s="9"/>
      <c r="K133" s="9"/>
      <c r="L133" s="9"/>
      <c r="M133" s="9"/>
      <c r="N133" s="9">
        <v>1</v>
      </c>
      <c r="O133" s="9"/>
      <c r="P133" s="9"/>
      <c r="Q133" s="9"/>
      <c r="R133" s="9"/>
      <c r="S133" s="9"/>
      <c r="T133" s="9"/>
      <c r="U133" s="9"/>
      <c r="V133" s="9"/>
      <c r="W133" s="9">
        <v>5</v>
      </c>
    </row>
    <row r="134" ht="24" customHeight="1" spans="1:23">
      <c r="A134" s="9"/>
      <c r="B134" s="9"/>
      <c r="C134" s="9"/>
      <c r="D134" s="9" t="s">
        <v>29</v>
      </c>
      <c r="E134" s="9">
        <f t="shared" si="62"/>
        <v>15</v>
      </c>
      <c r="F134" s="9">
        <v>3</v>
      </c>
      <c r="G134" s="9"/>
      <c r="H134" s="9">
        <v>4</v>
      </c>
      <c r="I134" s="9"/>
      <c r="J134" s="9"/>
      <c r="K134" s="9"/>
      <c r="L134" s="9"/>
      <c r="M134" s="9"/>
      <c r="N134" s="9"/>
      <c r="O134" s="9">
        <v>4</v>
      </c>
      <c r="P134" s="9">
        <v>4</v>
      </c>
      <c r="Q134" s="9"/>
      <c r="R134" s="9"/>
      <c r="S134" s="9"/>
      <c r="T134" s="9"/>
      <c r="U134" s="9"/>
      <c r="V134" s="9"/>
      <c r="W134" s="9"/>
    </row>
    <row r="135" ht="24" customHeight="1" spans="1:23">
      <c r="A135" s="12" t="s">
        <v>117</v>
      </c>
      <c r="B135" s="12"/>
      <c r="C135" s="12">
        <f t="shared" ref="C135" si="74">SUM(E135:E136)</f>
        <v>485</v>
      </c>
      <c r="D135" s="12" t="s">
        <v>28</v>
      </c>
      <c r="E135" s="12">
        <f>SUM(E111,E113,E115,E117,E119,E121,E123,E125,E127,E129,E131,E133)</f>
        <v>71</v>
      </c>
      <c r="F135" s="12">
        <f t="shared" ref="F135:T135" si="75">SUM(F111,F113,F115,F117,F119,F121,F123,F125,F127,F129,F131,F133)</f>
        <v>7</v>
      </c>
      <c r="G135" s="12">
        <f t="shared" si="75"/>
        <v>10</v>
      </c>
      <c r="H135" s="12">
        <f t="shared" si="75"/>
        <v>12</v>
      </c>
      <c r="I135" s="12">
        <f t="shared" si="75"/>
        <v>2</v>
      </c>
      <c r="J135" s="12">
        <f t="shared" si="75"/>
        <v>2</v>
      </c>
      <c r="K135" s="12">
        <f t="shared" si="75"/>
        <v>5</v>
      </c>
      <c r="L135" s="12">
        <f t="shared" si="75"/>
        <v>3</v>
      </c>
      <c r="M135" s="12">
        <f t="shared" si="75"/>
        <v>4</v>
      </c>
      <c r="N135" s="12">
        <f t="shared" si="75"/>
        <v>3</v>
      </c>
      <c r="O135" s="12">
        <f t="shared" si="75"/>
        <v>7</v>
      </c>
      <c r="P135" s="12">
        <f t="shared" si="75"/>
        <v>7</v>
      </c>
      <c r="Q135" s="12">
        <f t="shared" si="75"/>
        <v>2</v>
      </c>
      <c r="R135" s="12">
        <f t="shared" si="75"/>
        <v>2</v>
      </c>
      <c r="S135" s="12">
        <f t="shared" si="75"/>
        <v>0</v>
      </c>
      <c r="T135" s="12">
        <f t="shared" si="75"/>
        <v>3</v>
      </c>
      <c r="U135" s="12"/>
      <c r="V135" s="12">
        <v>2</v>
      </c>
      <c r="W135" s="12">
        <f>SUM(W111:W134)</f>
        <v>113</v>
      </c>
    </row>
    <row r="136" ht="24" customHeight="1" spans="1:23">
      <c r="A136" s="12"/>
      <c r="B136" s="12"/>
      <c r="C136" s="12"/>
      <c r="D136" s="12" t="s">
        <v>29</v>
      </c>
      <c r="E136" s="12">
        <f>SUM(E112,E114,E116,E118,E120,E122,E124,E126,E128,E130,E132,E134)</f>
        <v>414</v>
      </c>
      <c r="F136" s="12">
        <f t="shared" ref="F136:T136" si="76">SUM(F112,F114,F116,F118,F120,F122,F124,F126,F128,F130,F132,F134)</f>
        <v>115</v>
      </c>
      <c r="G136" s="12">
        <f t="shared" si="76"/>
        <v>88</v>
      </c>
      <c r="H136" s="12">
        <f t="shared" si="76"/>
        <v>75</v>
      </c>
      <c r="I136" s="12">
        <f t="shared" si="76"/>
        <v>0</v>
      </c>
      <c r="J136" s="12">
        <f t="shared" si="76"/>
        <v>0</v>
      </c>
      <c r="K136" s="12">
        <f t="shared" si="76"/>
        <v>0</v>
      </c>
      <c r="L136" s="12">
        <f t="shared" si="76"/>
        <v>0</v>
      </c>
      <c r="M136" s="12">
        <f t="shared" si="76"/>
        <v>0</v>
      </c>
      <c r="N136" s="12">
        <f t="shared" si="76"/>
        <v>7</v>
      </c>
      <c r="O136" s="12">
        <f t="shared" si="76"/>
        <v>33</v>
      </c>
      <c r="P136" s="12">
        <f t="shared" si="76"/>
        <v>38</v>
      </c>
      <c r="Q136" s="12">
        <v>23</v>
      </c>
      <c r="R136" s="12">
        <f t="shared" si="76"/>
        <v>17</v>
      </c>
      <c r="S136" s="12">
        <f t="shared" si="76"/>
        <v>12</v>
      </c>
      <c r="T136" s="12">
        <f t="shared" si="76"/>
        <v>4</v>
      </c>
      <c r="U136" s="12">
        <v>2</v>
      </c>
      <c r="V136" s="12"/>
      <c r="W136" s="12"/>
    </row>
    <row r="137" ht="24" customHeight="1" spans="1:23">
      <c r="A137" s="9">
        <v>61</v>
      </c>
      <c r="B137" s="9" t="s">
        <v>118</v>
      </c>
      <c r="C137" s="9">
        <f>SUM(E137:E138)</f>
        <v>280</v>
      </c>
      <c r="D137" s="9" t="s">
        <v>28</v>
      </c>
      <c r="E137" s="9">
        <f>SUM(F137:U137)</f>
        <v>160</v>
      </c>
      <c r="F137" s="9">
        <v>22</v>
      </c>
      <c r="G137" s="9">
        <v>13</v>
      </c>
      <c r="H137" s="9">
        <v>18</v>
      </c>
      <c r="I137" s="9">
        <v>9</v>
      </c>
      <c r="J137" s="9">
        <v>8</v>
      </c>
      <c r="K137" s="9">
        <v>7</v>
      </c>
      <c r="L137" s="9">
        <v>6</v>
      </c>
      <c r="M137" s="9">
        <v>5</v>
      </c>
      <c r="N137" s="9">
        <v>6</v>
      </c>
      <c r="O137" s="9">
        <v>17</v>
      </c>
      <c r="P137" s="9">
        <v>19</v>
      </c>
      <c r="Q137" s="9">
        <v>18</v>
      </c>
      <c r="R137" s="9">
        <v>9</v>
      </c>
      <c r="S137" s="9"/>
      <c r="T137" s="9">
        <v>3</v>
      </c>
      <c r="U137" s="9"/>
      <c r="V137" s="9"/>
      <c r="W137" s="9">
        <v>70</v>
      </c>
    </row>
    <row r="138" ht="24" customHeight="1" spans="1:23">
      <c r="A138" s="9"/>
      <c r="B138" s="9"/>
      <c r="C138" s="9"/>
      <c r="D138" s="9" t="s">
        <v>29</v>
      </c>
      <c r="E138" s="9">
        <f t="shared" ref="E138:E149" si="77">SUM(F138:U138)</f>
        <v>120</v>
      </c>
      <c r="F138" s="9">
        <v>26</v>
      </c>
      <c r="G138" s="9">
        <v>20</v>
      </c>
      <c r="H138" s="9">
        <v>9</v>
      </c>
      <c r="I138" s="9"/>
      <c r="J138" s="9"/>
      <c r="K138" s="9"/>
      <c r="L138" s="9"/>
      <c r="M138" s="9"/>
      <c r="N138" s="9"/>
      <c r="O138" s="9">
        <v>20</v>
      </c>
      <c r="P138" s="9">
        <v>9</v>
      </c>
      <c r="Q138" s="9">
        <v>23</v>
      </c>
      <c r="R138" s="9">
        <v>9</v>
      </c>
      <c r="S138" s="9">
        <v>3</v>
      </c>
      <c r="T138" s="9">
        <v>1</v>
      </c>
      <c r="U138" s="9"/>
      <c r="V138" s="9"/>
      <c r="W138" s="9"/>
    </row>
    <row r="139" ht="24" customHeight="1" spans="1:23">
      <c r="A139" s="9">
        <v>62</v>
      </c>
      <c r="B139" s="9" t="s">
        <v>119</v>
      </c>
      <c r="C139" s="9">
        <f t="shared" ref="C139" si="78">SUM(E139:E140)</f>
        <v>120</v>
      </c>
      <c r="D139" s="9" t="s">
        <v>28</v>
      </c>
      <c r="E139" s="9">
        <v>10</v>
      </c>
      <c r="F139" s="9">
        <v>2</v>
      </c>
      <c r="G139" s="9">
        <v>1</v>
      </c>
      <c r="H139" s="9">
        <v>4</v>
      </c>
      <c r="I139" s="9">
        <v>0</v>
      </c>
      <c r="J139" s="9"/>
      <c r="K139" s="9"/>
      <c r="L139" s="9"/>
      <c r="M139" s="9"/>
      <c r="N139" s="9"/>
      <c r="O139" s="9">
        <v>1</v>
      </c>
      <c r="P139" s="9">
        <v>1</v>
      </c>
      <c r="Q139" s="9"/>
      <c r="R139" s="9"/>
      <c r="S139" s="9"/>
      <c r="T139" s="9"/>
      <c r="U139" s="9"/>
      <c r="V139" s="9" t="s">
        <v>120</v>
      </c>
      <c r="W139" s="9">
        <v>30</v>
      </c>
    </row>
    <row r="140" ht="24" customHeight="1" spans="1:23">
      <c r="A140" s="9"/>
      <c r="B140" s="9"/>
      <c r="C140" s="9"/>
      <c r="D140" s="9" t="s">
        <v>29</v>
      </c>
      <c r="E140" s="9">
        <v>110</v>
      </c>
      <c r="F140" s="9">
        <v>9</v>
      </c>
      <c r="G140" s="9">
        <v>9</v>
      </c>
      <c r="H140" s="9">
        <v>20</v>
      </c>
      <c r="I140" s="9"/>
      <c r="J140" s="9"/>
      <c r="K140" s="9"/>
      <c r="L140" s="9"/>
      <c r="M140" s="9"/>
      <c r="N140" s="9"/>
      <c r="O140" s="9">
        <v>17</v>
      </c>
      <c r="P140" s="9">
        <v>21</v>
      </c>
      <c r="Q140" s="9">
        <v>19</v>
      </c>
      <c r="R140" s="9">
        <v>11</v>
      </c>
      <c r="S140" s="9"/>
      <c r="T140" s="9">
        <v>1</v>
      </c>
      <c r="U140" s="9" t="s">
        <v>121</v>
      </c>
      <c r="V140" s="9"/>
      <c r="W140" s="9"/>
    </row>
    <row r="141" ht="24" customHeight="1" spans="1:23">
      <c r="A141" s="9">
        <v>63</v>
      </c>
      <c r="B141" s="9" t="s">
        <v>122</v>
      </c>
      <c r="C141" s="9">
        <f t="shared" ref="C141" si="79">SUM(E141:E142)</f>
        <v>70</v>
      </c>
      <c r="D141" s="9" t="s">
        <v>28</v>
      </c>
      <c r="E141" s="9">
        <f t="shared" si="77"/>
        <v>0</v>
      </c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>
        <v>40</v>
      </c>
    </row>
    <row r="142" ht="24" customHeight="1" spans="1:23">
      <c r="A142" s="9"/>
      <c r="B142" s="9"/>
      <c r="C142" s="9"/>
      <c r="D142" s="9" t="s">
        <v>29</v>
      </c>
      <c r="E142" s="9">
        <f t="shared" si="77"/>
        <v>70</v>
      </c>
      <c r="F142" s="9">
        <v>20</v>
      </c>
      <c r="G142" s="9">
        <v>20</v>
      </c>
      <c r="H142" s="9">
        <v>5</v>
      </c>
      <c r="I142" s="9"/>
      <c r="J142" s="9"/>
      <c r="K142" s="9"/>
      <c r="L142" s="9"/>
      <c r="M142" s="9"/>
      <c r="N142" s="9"/>
      <c r="O142" s="9">
        <v>8</v>
      </c>
      <c r="P142" s="9">
        <v>8</v>
      </c>
      <c r="Q142" s="9">
        <v>8</v>
      </c>
      <c r="R142" s="9">
        <v>1</v>
      </c>
      <c r="S142" s="9"/>
      <c r="T142" s="9"/>
      <c r="U142" s="9"/>
      <c r="V142" s="9"/>
      <c r="W142" s="9"/>
    </row>
    <row r="143" ht="24" customHeight="1" spans="1:23">
      <c r="A143" s="9">
        <v>64</v>
      </c>
      <c r="B143" s="9" t="s">
        <v>123</v>
      </c>
      <c r="C143" s="9">
        <f t="shared" ref="C143" si="80">SUM(E143:E144)</f>
        <v>200</v>
      </c>
      <c r="D143" s="9" t="s">
        <v>28</v>
      </c>
      <c r="E143" s="9">
        <f t="shared" si="77"/>
        <v>60</v>
      </c>
      <c r="F143" s="9">
        <v>9</v>
      </c>
      <c r="G143" s="9">
        <v>11</v>
      </c>
      <c r="H143" s="9">
        <v>13</v>
      </c>
      <c r="I143" s="9">
        <v>6</v>
      </c>
      <c r="J143" s="9">
        <v>5</v>
      </c>
      <c r="K143" s="9">
        <v>3</v>
      </c>
      <c r="L143" s="9">
        <v>3</v>
      </c>
      <c r="M143" s="9">
        <v>4</v>
      </c>
      <c r="N143" s="9">
        <v>3</v>
      </c>
      <c r="O143" s="9"/>
      <c r="P143" s="9">
        <v>3</v>
      </c>
      <c r="Q143" s="9"/>
      <c r="R143" s="9"/>
      <c r="S143" s="9"/>
      <c r="T143" s="9"/>
      <c r="U143" s="9"/>
      <c r="V143" s="9"/>
      <c r="W143" s="9">
        <v>50</v>
      </c>
    </row>
    <row r="144" ht="24" customHeight="1" spans="1:23">
      <c r="A144" s="9"/>
      <c r="B144" s="9"/>
      <c r="C144" s="9"/>
      <c r="D144" s="9" t="s">
        <v>29</v>
      </c>
      <c r="E144" s="9">
        <f t="shared" si="77"/>
        <v>140</v>
      </c>
      <c r="F144" s="9">
        <v>60</v>
      </c>
      <c r="G144" s="9">
        <v>27</v>
      </c>
      <c r="H144" s="9">
        <v>19</v>
      </c>
      <c r="I144" s="9"/>
      <c r="J144" s="9"/>
      <c r="K144" s="9"/>
      <c r="L144" s="9"/>
      <c r="M144" s="9"/>
      <c r="N144" s="9"/>
      <c r="O144" s="9">
        <v>15</v>
      </c>
      <c r="P144" s="9">
        <v>7</v>
      </c>
      <c r="Q144" s="9">
        <v>6</v>
      </c>
      <c r="R144" s="9">
        <v>4</v>
      </c>
      <c r="S144" s="9">
        <v>2</v>
      </c>
      <c r="T144" s="9"/>
      <c r="U144" s="9"/>
      <c r="V144" s="9"/>
      <c r="W144" s="9"/>
    </row>
    <row r="145" ht="24" customHeight="1" spans="1:23">
      <c r="A145" s="9">
        <v>65</v>
      </c>
      <c r="B145" s="9" t="s">
        <v>124</v>
      </c>
      <c r="C145" s="9">
        <f t="shared" ref="C145" si="81">SUM(E145:E146)</f>
        <v>150</v>
      </c>
      <c r="D145" s="9" t="s">
        <v>28</v>
      </c>
      <c r="E145" s="9">
        <v>70</v>
      </c>
      <c r="F145" s="9">
        <v>10</v>
      </c>
      <c r="G145" s="9">
        <v>10</v>
      </c>
      <c r="H145" s="9">
        <v>15</v>
      </c>
      <c r="I145" s="9">
        <v>2</v>
      </c>
      <c r="J145" s="9">
        <v>3</v>
      </c>
      <c r="K145" s="9">
        <v>1</v>
      </c>
      <c r="L145" s="9">
        <v>2</v>
      </c>
      <c r="M145" s="9">
        <v>1</v>
      </c>
      <c r="N145" s="9">
        <v>1</v>
      </c>
      <c r="O145" s="9">
        <v>10</v>
      </c>
      <c r="P145" s="9">
        <v>5</v>
      </c>
      <c r="Q145" s="9">
        <v>6</v>
      </c>
      <c r="R145" s="9"/>
      <c r="S145" s="9"/>
      <c r="T145" s="9"/>
      <c r="U145" s="9"/>
      <c r="V145" s="9" t="s">
        <v>125</v>
      </c>
      <c r="W145" s="9">
        <v>50</v>
      </c>
    </row>
    <row r="146" ht="24" customHeight="1" spans="1:23">
      <c r="A146" s="9"/>
      <c r="B146" s="9"/>
      <c r="C146" s="9"/>
      <c r="D146" s="9" t="s">
        <v>29</v>
      </c>
      <c r="E146" s="9">
        <f t="shared" si="77"/>
        <v>80</v>
      </c>
      <c r="F146" s="9">
        <v>26</v>
      </c>
      <c r="G146" s="9">
        <v>22</v>
      </c>
      <c r="H146" s="9">
        <v>5</v>
      </c>
      <c r="I146" s="9"/>
      <c r="J146" s="9"/>
      <c r="K146" s="9"/>
      <c r="L146" s="9"/>
      <c r="M146" s="9"/>
      <c r="N146" s="9"/>
      <c r="O146" s="9">
        <v>6</v>
      </c>
      <c r="P146" s="9">
        <v>5</v>
      </c>
      <c r="Q146" s="9">
        <v>6</v>
      </c>
      <c r="R146" s="9">
        <v>5</v>
      </c>
      <c r="S146" s="9">
        <v>5</v>
      </c>
      <c r="T146" s="9"/>
      <c r="U146" s="9"/>
      <c r="V146" s="9"/>
      <c r="W146" s="9"/>
    </row>
    <row r="147" ht="24" customHeight="1" spans="1:23">
      <c r="A147" s="9">
        <v>66</v>
      </c>
      <c r="B147" s="9" t="s">
        <v>126</v>
      </c>
      <c r="C147" s="9">
        <f t="shared" ref="C147" si="82">SUM(E147:E148)</f>
        <v>400</v>
      </c>
      <c r="D147" s="9" t="s">
        <v>28</v>
      </c>
      <c r="E147" s="9">
        <f t="shared" si="77"/>
        <v>150</v>
      </c>
      <c r="F147" s="23">
        <v>25</v>
      </c>
      <c r="G147" s="23">
        <v>20</v>
      </c>
      <c r="H147" s="23">
        <v>35</v>
      </c>
      <c r="I147" s="23">
        <v>20</v>
      </c>
      <c r="J147" s="23">
        <v>3</v>
      </c>
      <c r="K147" s="23">
        <v>3</v>
      </c>
      <c r="L147" s="23">
        <v>3</v>
      </c>
      <c r="M147" s="23">
        <v>3</v>
      </c>
      <c r="N147" s="23">
        <v>3</v>
      </c>
      <c r="O147" s="23">
        <v>8</v>
      </c>
      <c r="P147" s="23">
        <v>12</v>
      </c>
      <c r="Q147" s="23">
        <v>10</v>
      </c>
      <c r="R147" s="23">
        <v>5</v>
      </c>
      <c r="S147" s="23"/>
      <c r="T147" s="23"/>
      <c r="U147" s="23"/>
      <c r="V147" s="23"/>
      <c r="W147" s="16">
        <v>200</v>
      </c>
    </row>
    <row r="148" ht="24" customHeight="1" spans="1:23">
      <c r="A148" s="9"/>
      <c r="B148" s="9"/>
      <c r="C148" s="9"/>
      <c r="D148" s="9" t="s">
        <v>29</v>
      </c>
      <c r="E148" s="9">
        <f t="shared" si="77"/>
        <v>250</v>
      </c>
      <c r="F148" s="23">
        <v>35</v>
      </c>
      <c r="G148" s="23">
        <v>35</v>
      </c>
      <c r="H148" s="23">
        <v>35</v>
      </c>
      <c r="I148" s="23"/>
      <c r="J148" s="23"/>
      <c r="K148" s="23"/>
      <c r="L148" s="23"/>
      <c r="M148" s="23"/>
      <c r="N148" s="23"/>
      <c r="O148" s="23">
        <v>40</v>
      </c>
      <c r="P148" s="23">
        <v>40</v>
      </c>
      <c r="Q148" s="23">
        <v>35</v>
      </c>
      <c r="R148" s="23">
        <v>20</v>
      </c>
      <c r="S148" s="23">
        <v>10</v>
      </c>
      <c r="T148" s="23"/>
      <c r="U148" s="23"/>
      <c r="V148" s="23"/>
      <c r="W148" s="16"/>
    </row>
    <row r="149" ht="24" customHeight="1" spans="1:23">
      <c r="A149" s="9">
        <v>67</v>
      </c>
      <c r="B149" s="9" t="s">
        <v>127</v>
      </c>
      <c r="C149" s="9">
        <f t="shared" ref="C149" si="83">SUM(E149:E150)</f>
        <v>200</v>
      </c>
      <c r="D149" s="9" t="s">
        <v>28</v>
      </c>
      <c r="E149" s="9">
        <f t="shared" si="77"/>
        <v>66</v>
      </c>
      <c r="F149" s="9">
        <v>7</v>
      </c>
      <c r="G149" s="9">
        <v>11</v>
      </c>
      <c r="H149" s="9">
        <v>10</v>
      </c>
      <c r="I149" s="9">
        <v>7</v>
      </c>
      <c r="J149" s="9">
        <v>4</v>
      </c>
      <c r="K149" s="9">
        <v>7</v>
      </c>
      <c r="L149" s="9">
        <v>5</v>
      </c>
      <c r="M149" s="9">
        <v>1</v>
      </c>
      <c r="N149" s="9">
        <v>2</v>
      </c>
      <c r="O149" s="9">
        <v>1</v>
      </c>
      <c r="P149" s="9">
        <v>5</v>
      </c>
      <c r="Q149" s="9">
        <v>2</v>
      </c>
      <c r="R149" s="9">
        <v>4</v>
      </c>
      <c r="S149" s="9"/>
      <c r="T149" s="9"/>
      <c r="U149" s="9"/>
      <c r="V149" s="9"/>
      <c r="W149" s="9">
        <v>50</v>
      </c>
    </row>
    <row r="150" ht="24" customHeight="1" spans="1:23">
      <c r="A150" s="9"/>
      <c r="B150" s="9"/>
      <c r="C150" s="9"/>
      <c r="D150" s="9" t="s">
        <v>29</v>
      </c>
      <c r="E150" s="9">
        <v>134</v>
      </c>
      <c r="F150" s="9">
        <v>26</v>
      </c>
      <c r="G150" s="9">
        <v>28</v>
      </c>
      <c r="H150" s="9">
        <v>32</v>
      </c>
      <c r="I150" s="9"/>
      <c r="J150" s="9"/>
      <c r="K150" s="9"/>
      <c r="L150" s="9"/>
      <c r="M150" s="9"/>
      <c r="N150" s="9"/>
      <c r="O150" s="9">
        <v>17</v>
      </c>
      <c r="P150" s="9">
        <v>8</v>
      </c>
      <c r="Q150" s="9">
        <v>7</v>
      </c>
      <c r="R150" s="9">
        <v>7</v>
      </c>
      <c r="S150" s="9">
        <v>6</v>
      </c>
      <c r="T150" s="9">
        <v>2</v>
      </c>
      <c r="U150" s="9" t="s">
        <v>128</v>
      </c>
      <c r="V150" s="9"/>
      <c r="W150" s="9"/>
    </row>
    <row r="151" ht="24" customHeight="1" spans="1:23">
      <c r="A151" s="12" t="s">
        <v>129</v>
      </c>
      <c r="B151" s="12"/>
      <c r="C151" s="12">
        <f t="shared" ref="C151" si="84">SUM(E151:E152)</f>
        <v>1420</v>
      </c>
      <c r="D151" s="12" t="s">
        <v>28</v>
      </c>
      <c r="E151" s="12">
        <f>SUM(E137,E139,E141,E143,E145,E147,E149)</f>
        <v>516</v>
      </c>
      <c r="F151" s="12">
        <f t="shared" ref="F151:U151" si="85">SUM(F137,F139,F141,F143,F145,F147,F149)</f>
        <v>75</v>
      </c>
      <c r="G151" s="12">
        <f t="shared" si="85"/>
        <v>66</v>
      </c>
      <c r="H151" s="12">
        <f t="shared" si="85"/>
        <v>95</v>
      </c>
      <c r="I151" s="12">
        <f t="shared" si="85"/>
        <v>44</v>
      </c>
      <c r="J151" s="12">
        <f t="shared" si="85"/>
        <v>23</v>
      </c>
      <c r="K151" s="12">
        <f t="shared" si="85"/>
        <v>21</v>
      </c>
      <c r="L151" s="12">
        <f t="shared" si="85"/>
        <v>19</v>
      </c>
      <c r="M151" s="12">
        <f t="shared" si="85"/>
        <v>14</v>
      </c>
      <c r="N151" s="12">
        <f t="shared" si="85"/>
        <v>15</v>
      </c>
      <c r="O151" s="12">
        <f t="shared" si="85"/>
        <v>37</v>
      </c>
      <c r="P151" s="12">
        <f t="shared" si="85"/>
        <v>45</v>
      </c>
      <c r="Q151" s="12">
        <f t="shared" si="85"/>
        <v>36</v>
      </c>
      <c r="R151" s="12">
        <f t="shared" si="85"/>
        <v>18</v>
      </c>
      <c r="S151" s="12">
        <f t="shared" si="85"/>
        <v>0</v>
      </c>
      <c r="T151" s="12">
        <f t="shared" si="85"/>
        <v>3</v>
      </c>
      <c r="U151" s="12">
        <f t="shared" si="85"/>
        <v>0</v>
      </c>
      <c r="V151" s="12">
        <v>5</v>
      </c>
      <c r="W151" s="12">
        <f>SUM(W137:W150)</f>
        <v>490</v>
      </c>
    </row>
    <row r="152" ht="24" customHeight="1" spans="1:23">
      <c r="A152" s="12"/>
      <c r="B152" s="12"/>
      <c r="C152" s="12"/>
      <c r="D152" s="12" t="s">
        <v>29</v>
      </c>
      <c r="E152" s="12">
        <f>SUM(E138,E140,E142,E144,E146,E148,E150)</f>
        <v>904</v>
      </c>
      <c r="F152" s="12">
        <f t="shared" ref="F152:T152" si="86">SUM(F138,F140,F142,F144,F146,F148,F150)</f>
        <v>202</v>
      </c>
      <c r="G152" s="12">
        <f t="shared" si="86"/>
        <v>161</v>
      </c>
      <c r="H152" s="12">
        <f t="shared" si="86"/>
        <v>125</v>
      </c>
      <c r="I152" s="12">
        <f t="shared" si="86"/>
        <v>0</v>
      </c>
      <c r="J152" s="12">
        <f t="shared" si="86"/>
        <v>0</v>
      </c>
      <c r="K152" s="12">
        <f t="shared" si="86"/>
        <v>0</v>
      </c>
      <c r="L152" s="12">
        <f t="shared" si="86"/>
        <v>0</v>
      </c>
      <c r="M152" s="12">
        <f t="shared" si="86"/>
        <v>0</v>
      </c>
      <c r="N152" s="12">
        <f t="shared" si="86"/>
        <v>0</v>
      </c>
      <c r="O152" s="12">
        <f t="shared" si="86"/>
        <v>123</v>
      </c>
      <c r="P152" s="12">
        <f t="shared" si="86"/>
        <v>98</v>
      </c>
      <c r="Q152" s="12">
        <f t="shared" si="86"/>
        <v>104</v>
      </c>
      <c r="R152" s="12">
        <f t="shared" si="86"/>
        <v>57</v>
      </c>
      <c r="S152" s="12">
        <f t="shared" si="86"/>
        <v>26</v>
      </c>
      <c r="T152" s="12">
        <f t="shared" si="86"/>
        <v>4</v>
      </c>
      <c r="U152" s="12">
        <v>4</v>
      </c>
      <c r="V152" s="12"/>
      <c r="W152" s="12"/>
    </row>
    <row r="153" ht="24" customHeight="1" spans="1:23">
      <c r="A153" s="9">
        <v>68</v>
      </c>
      <c r="B153" s="9" t="s">
        <v>130</v>
      </c>
      <c r="C153" s="9">
        <f>SUM(E153:E154)</f>
        <v>98</v>
      </c>
      <c r="D153" s="9" t="s">
        <v>28</v>
      </c>
      <c r="E153" s="9">
        <f>SUM(F153:U153)</f>
        <v>44</v>
      </c>
      <c r="F153" s="9">
        <v>9</v>
      </c>
      <c r="G153" s="9">
        <v>9</v>
      </c>
      <c r="H153" s="9">
        <v>7</v>
      </c>
      <c r="I153" s="9">
        <v>2</v>
      </c>
      <c r="J153" s="9">
        <v>1</v>
      </c>
      <c r="K153" s="9">
        <v>2</v>
      </c>
      <c r="L153" s="9">
        <v>1</v>
      </c>
      <c r="M153" s="9">
        <v>2</v>
      </c>
      <c r="N153" s="9">
        <v>2</v>
      </c>
      <c r="O153" s="9">
        <v>2</v>
      </c>
      <c r="P153" s="9">
        <v>3</v>
      </c>
      <c r="Q153" s="9">
        <v>1</v>
      </c>
      <c r="R153" s="9">
        <v>3</v>
      </c>
      <c r="S153" s="9"/>
      <c r="T153" s="9"/>
      <c r="U153" s="9"/>
      <c r="V153" s="9"/>
      <c r="W153" s="9">
        <v>12</v>
      </c>
    </row>
    <row r="154" ht="24" customHeight="1" spans="1:23">
      <c r="A154" s="9"/>
      <c r="B154" s="9"/>
      <c r="C154" s="9"/>
      <c r="D154" s="9" t="s">
        <v>29</v>
      </c>
      <c r="E154" s="9">
        <f t="shared" ref="E154:E170" si="87">SUM(F154:U154)</f>
        <v>54</v>
      </c>
      <c r="F154" s="9">
        <v>14</v>
      </c>
      <c r="G154" s="9">
        <v>11</v>
      </c>
      <c r="H154" s="9">
        <v>7</v>
      </c>
      <c r="I154" s="9"/>
      <c r="J154" s="9"/>
      <c r="K154" s="9"/>
      <c r="L154" s="9"/>
      <c r="M154" s="9"/>
      <c r="N154" s="9"/>
      <c r="O154" s="9">
        <v>4</v>
      </c>
      <c r="P154" s="9">
        <v>5</v>
      </c>
      <c r="Q154" s="9">
        <v>4</v>
      </c>
      <c r="R154" s="9">
        <v>4</v>
      </c>
      <c r="S154" s="9">
        <v>5</v>
      </c>
      <c r="T154" s="9"/>
      <c r="U154" s="9"/>
      <c r="V154" s="9"/>
      <c r="W154" s="9"/>
    </row>
    <row r="155" ht="24" customHeight="1" spans="1:23">
      <c r="A155" s="9">
        <v>69</v>
      </c>
      <c r="B155" s="9" t="s">
        <v>131</v>
      </c>
      <c r="C155" s="9">
        <f t="shared" ref="C155" si="88">SUM(E155:E156)</f>
        <v>100</v>
      </c>
      <c r="D155" s="9" t="s">
        <v>28</v>
      </c>
      <c r="E155" s="9">
        <f t="shared" si="87"/>
        <v>40</v>
      </c>
      <c r="F155" s="9">
        <v>6</v>
      </c>
      <c r="G155" s="9">
        <v>8</v>
      </c>
      <c r="H155" s="9">
        <v>5</v>
      </c>
      <c r="I155" s="9">
        <v>4</v>
      </c>
      <c r="J155" s="9">
        <v>1</v>
      </c>
      <c r="K155" s="9">
        <v>1</v>
      </c>
      <c r="L155" s="9">
        <v>1</v>
      </c>
      <c r="M155" s="9">
        <v>1</v>
      </c>
      <c r="N155" s="9">
        <v>1</v>
      </c>
      <c r="O155" s="9">
        <v>6</v>
      </c>
      <c r="P155" s="9">
        <v>2</v>
      </c>
      <c r="Q155" s="9">
        <v>2</v>
      </c>
      <c r="R155" s="9">
        <v>2</v>
      </c>
      <c r="S155" s="9"/>
      <c r="T155" s="9"/>
      <c r="U155" s="9"/>
      <c r="V155" s="9"/>
      <c r="W155" s="9">
        <v>50</v>
      </c>
    </row>
    <row r="156" ht="24" customHeight="1" spans="1:23">
      <c r="A156" s="9"/>
      <c r="B156" s="9"/>
      <c r="C156" s="9"/>
      <c r="D156" s="9" t="s">
        <v>29</v>
      </c>
      <c r="E156" s="9">
        <f t="shared" si="87"/>
        <v>60</v>
      </c>
      <c r="F156" s="9">
        <v>9</v>
      </c>
      <c r="G156" s="9">
        <v>10</v>
      </c>
      <c r="H156" s="9">
        <v>7</v>
      </c>
      <c r="I156" s="9"/>
      <c r="J156" s="9"/>
      <c r="K156" s="9"/>
      <c r="L156" s="9"/>
      <c r="M156" s="9"/>
      <c r="N156" s="9"/>
      <c r="O156" s="9">
        <v>11</v>
      </c>
      <c r="P156" s="9">
        <v>12</v>
      </c>
      <c r="Q156" s="9">
        <v>8</v>
      </c>
      <c r="R156" s="9">
        <v>3</v>
      </c>
      <c r="S156" s="9"/>
      <c r="T156" s="9"/>
      <c r="U156" s="9"/>
      <c r="V156" s="9"/>
      <c r="W156" s="9"/>
    </row>
    <row r="157" ht="24" customHeight="1" spans="1:23">
      <c r="A157" s="9">
        <v>70</v>
      </c>
      <c r="B157" s="9" t="s">
        <v>132</v>
      </c>
      <c r="C157" s="9">
        <f t="shared" ref="C157" si="89">SUM(E157:E158)</f>
        <v>118</v>
      </c>
      <c r="D157" s="9" t="s">
        <v>28</v>
      </c>
      <c r="E157" s="9">
        <f t="shared" si="87"/>
        <v>28</v>
      </c>
      <c r="F157" s="9">
        <v>6</v>
      </c>
      <c r="G157" s="9">
        <v>4</v>
      </c>
      <c r="H157" s="9">
        <v>4</v>
      </c>
      <c r="I157" s="9">
        <v>1</v>
      </c>
      <c r="J157" s="9"/>
      <c r="K157" s="9">
        <v>1</v>
      </c>
      <c r="L157" s="9">
        <v>2</v>
      </c>
      <c r="M157" s="9">
        <v>3</v>
      </c>
      <c r="N157" s="9">
        <v>2</v>
      </c>
      <c r="O157" s="9"/>
      <c r="P157" s="9">
        <v>4</v>
      </c>
      <c r="Q157" s="9">
        <v>1</v>
      </c>
      <c r="R157" s="9"/>
      <c r="S157" s="9"/>
      <c r="T157" s="9"/>
      <c r="U157" s="9"/>
      <c r="V157" s="9"/>
      <c r="W157" s="9">
        <v>10</v>
      </c>
    </row>
    <row r="158" ht="24" customHeight="1" spans="1:23">
      <c r="A158" s="9"/>
      <c r="B158" s="9"/>
      <c r="C158" s="9"/>
      <c r="D158" s="9" t="s">
        <v>29</v>
      </c>
      <c r="E158" s="9">
        <v>90</v>
      </c>
      <c r="F158" s="9">
        <v>44</v>
      </c>
      <c r="G158" s="9">
        <v>28</v>
      </c>
      <c r="H158" s="9">
        <v>6</v>
      </c>
      <c r="I158" s="9"/>
      <c r="J158" s="9"/>
      <c r="K158" s="9"/>
      <c r="L158" s="9"/>
      <c r="M158" s="9"/>
      <c r="N158" s="9"/>
      <c r="O158" s="9"/>
      <c r="P158" s="9"/>
      <c r="Q158" s="9"/>
      <c r="R158" s="9">
        <v>2</v>
      </c>
      <c r="S158" s="9">
        <v>6</v>
      </c>
      <c r="T158" s="9">
        <v>3</v>
      </c>
      <c r="U158" s="9" t="s">
        <v>128</v>
      </c>
      <c r="V158" s="9"/>
      <c r="W158" s="9"/>
    </row>
    <row r="159" ht="24" customHeight="1" spans="1:23">
      <c r="A159" s="9">
        <v>71</v>
      </c>
      <c r="B159" s="9" t="s">
        <v>133</v>
      </c>
      <c r="C159" s="9">
        <f t="shared" ref="C159" si="90">SUM(E159:E160)</f>
        <v>32</v>
      </c>
      <c r="D159" s="9" t="s">
        <v>28</v>
      </c>
      <c r="E159" s="9">
        <f t="shared" si="87"/>
        <v>5</v>
      </c>
      <c r="F159" s="9">
        <v>1</v>
      </c>
      <c r="G159" s="9">
        <v>1</v>
      </c>
      <c r="H159" s="9"/>
      <c r="I159" s="9">
        <v>1</v>
      </c>
      <c r="J159" s="9"/>
      <c r="K159" s="9"/>
      <c r="L159" s="9">
        <v>1</v>
      </c>
      <c r="M159" s="9">
        <v>1</v>
      </c>
      <c r="N159" s="9"/>
      <c r="O159" s="9"/>
      <c r="P159" s="9"/>
      <c r="Q159" s="9"/>
      <c r="R159" s="9"/>
      <c r="S159" s="9"/>
      <c r="T159" s="9"/>
      <c r="U159" s="9"/>
      <c r="V159" s="9"/>
      <c r="W159" s="9">
        <v>8</v>
      </c>
    </row>
    <row r="160" ht="24" customHeight="1" spans="1:23">
      <c r="A160" s="9"/>
      <c r="B160" s="9"/>
      <c r="C160" s="9"/>
      <c r="D160" s="9" t="s">
        <v>29</v>
      </c>
      <c r="E160" s="9">
        <f t="shared" si="87"/>
        <v>27</v>
      </c>
      <c r="F160" s="9">
        <v>8</v>
      </c>
      <c r="G160" s="9">
        <v>6</v>
      </c>
      <c r="H160" s="9">
        <v>2</v>
      </c>
      <c r="I160" s="9"/>
      <c r="J160" s="9"/>
      <c r="K160" s="9"/>
      <c r="L160" s="9"/>
      <c r="M160" s="9"/>
      <c r="N160" s="9">
        <v>1</v>
      </c>
      <c r="O160" s="9">
        <v>3</v>
      </c>
      <c r="P160" s="9">
        <v>3</v>
      </c>
      <c r="Q160" s="9">
        <v>2</v>
      </c>
      <c r="R160" s="9">
        <v>1</v>
      </c>
      <c r="S160" s="9">
        <v>1</v>
      </c>
      <c r="T160" s="9"/>
      <c r="U160" s="9"/>
      <c r="V160" s="9"/>
      <c r="W160" s="9"/>
    </row>
    <row r="161" ht="24" customHeight="1" spans="1:23">
      <c r="A161" s="9">
        <v>72</v>
      </c>
      <c r="B161" s="9" t="s">
        <v>134</v>
      </c>
      <c r="C161" s="9">
        <f t="shared" ref="C161" si="91">SUM(E161:E162)</f>
        <v>56</v>
      </c>
      <c r="D161" s="9" t="s">
        <v>28</v>
      </c>
      <c r="E161" s="9">
        <v>16</v>
      </c>
      <c r="F161" s="9">
        <v>2</v>
      </c>
      <c r="G161" s="9">
        <v>1</v>
      </c>
      <c r="H161" s="9">
        <v>3</v>
      </c>
      <c r="I161" s="9">
        <v>1</v>
      </c>
      <c r="J161" s="9">
        <v>1</v>
      </c>
      <c r="K161" s="9">
        <v>1</v>
      </c>
      <c r="L161" s="9">
        <v>1</v>
      </c>
      <c r="M161" s="9">
        <v>1</v>
      </c>
      <c r="N161" s="9">
        <v>1</v>
      </c>
      <c r="O161" s="9">
        <v>1</v>
      </c>
      <c r="P161" s="9">
        <v>1</v>
      </c>
      <c r="Q161" s="9"/>
      <c r="R161" s="9"/>
      <c r="S161" s="9"/>
      <c r="T161" s="9">
        <v>1</v>
      </c>
      <c r="U161" s="9"/>
      <c r="V161" s="9" t="s">
        <v>48</v>
      </c>
      <c r="W161" s="9">
        <v>14</v>
      </c>
    </row>
    <row r="162" ht="24" customHeight="1" spans="1:23">
      <c r="A162" s="9"/>
      <c r="B162" s="9"/>
      <c r="C162" s="9"/>
      <c r="D162" s="9" t="s">
        <v>29</v>
      </c>
      <c r="E162" s="9">
        <v>40</v>
      </c>
      <c r="F162" s="9">
        <v>10</v>
      </c>
      <c r="G162" s="9">
        <v>10</v>
      </c>
      <c r="H162" s="9">
        <v>7</v>
      </c>
      <c r="I162" s="9"/>
      <c r="J162" s="9"/>
      <c r="K162" s="9"/>
      <c r="L162" s="9"/>
      <c r="M162" s="9"/>
      <c r="N162" s="9">
        <v>1</v>
      </c>
      <c r="O162" s="9">
        <v>2</v>
      </c>
      <c r="P162" s="9">
        <v>2</v>
      </c>
      <c r="Q162" s="9">
        <v>2</v>
      </c>
      <c r="R162" s="9">
        <v>1</v>
      </c>
      <c r="S162" s="9">
        <v>2</v>
      </c>
      <c r="T162" s="9">
        <v>1</v>
      </c>
      <c r="U162" s="9" t="s">
        <v>108</v>
      </c>
      <c r="V162" s="9"/>
      <c r="W162" s="9"/>
    </row>
    <row r="163" ht="24" customHeight="1" spans="1:23">
      <c r="A163" s="9">
        <v>73</v>
      </c>
      <c r="B163" s="9" t="s">
        <v>135</v>
      </c>
      <c r="C163" s="9">
        <f t="shared" ref="C163" si="92">SUM(E163:E164)</f>
        <v>48</v>
      </c>
      <c r="D163" s="9" t="s">
        <v>28</v>
      </c>
      <c r="E163" s="9">
        <f t="shared" si="87"/>
        <v>20</v>
      </c>
      <c r="F163" s="9">
        <v>3</v>
      </c>
      <c r="G163" s="9">
        <v>4</v>
      </c>
      <c r="H163" s="9">
        <v>4</v>
      </c>
      <c r="I163" s="9">
        <v>3</v>
      </c>
      <c r="J163" s="9">
        <v>4</v>
      </c>
      <c r="K163" s="9">
        <v>1</v>
      </c>
      <c r="L163" s="9">
        <v>1</v>
      </c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>
        <v>12</v>
      </c>
    </row>
    <row r="164" ht="24" customHeight="1" spans="1:23">
      <c r="A164" s="9"/>
      <c r="B164" s="9"/>
      <c r="C164" s="9"/>
      <c r="D164" s="9" t="s">
        <v>29</v>
      </c>
      <c r="E164" s="9">
        <f t="shared" si="87"/>
        <v>28</v>
      </c>
      <c r="F164" s="9">
        <v>11</v>
      </c>
      <c r="G164" s="9">
        <v>6</v>
      </c>
      <c r="H164" s="9">
        <v>4</v>
      </c>
      <c r="I164" s="9"/>
      <c r="J164" s="9"/>
      <c r="K164" s="9"/>
      <c r="L164" s="9"/>
      <c r="M164" s="9"/>
      <c r="N164" s="9"/>
      <c r="O164" s="9">
        <v>1</v>
      </c>
      <c r="P164" s="9">
        <v>2</v>
      </c>
      <c r="Q164" s="9">
        <v>2</v>
      </c>
      <c r="R164" s="9">
        <v>1</v>
      </c>
      <c r="S164" s="9">
        <v>1</v>
      </c>
      <c r="T164" s="9"/>
      <c r="U164" s="9"/>
      <c r="V164" s="9"/>
      <c r="W164" s="9"/>
    </row>
    <row r="165" ht="24" customHeight="1" spans="1:23">
      <c r="A165" s="9">
        <v>74</v>
      </c>
      <c r="B165" s="9" t="s">
        <v>136</v>
      </c>
      <c r="C165" s="9">
        <f t="shared" ref="C165" si="93">SUM(E165:E166)</f>
        <v>100</v>
      </c>
      <c r="D165" s="9" t="s">
        <v>28</v>
      </c>
      <c r="E165" s="9">
        <v>50</v>
      </c>
      <c r="F165" s="9">
        <v>10</v>
      </c>
      <c r="G165" s="9">
        <v>6</v>
      </c>
      <c r="H165" s="9">
        <v>6</v>
      </c>
      <c r="I165" s="9">
        <v>4</v>
      </c>
      <c r="J165" s="9">
        <v>2</v>
      </c>
      <c r="K165" s="9">
        <v>2</v>
      </c>
      <c r="L165" s="9">
        <v>3</v>
      </c>
      <c r="M165" s="9">
        <v>3</v>
      </c>
      <c r="N165" s="9">
        <v>3</v>
      </c>
      <c r="O165" s="9">
        <v>2</v>
      </c>
      <c r="P165" s="9">
        <v>5</v>
      </c>
      <c r="Q165" s="9"/>
      <c r="R165" s="9">
        <v>2</v>
      </c>
      <c r="S165" s="9"/>
      <c r="T165" s="9"/>
      <c r="U165" s="9"/>
      <c r="V165" s="9" t="s">
        <v>137</v>
      </c>
      <c r="W165" s="9">
        <v>50</v>
      </c>
    </row>
    <row r="166" ht="24" customHeight="1" spans="1:23">
      <c r="A166" s="9"/>
      <c r="B166" s="9"/>
      <c r="C166" s="9"/>
      <c r="D166" s="9" t="s">
        <v>29</v>
      </c>
      <c r="E166" s="9">
        <f t="shared" si="87"/>
        <v>50</v>
      </c>
      <c r="F166" s="9">
        <v>10</v>
      </c>
      <c r="G166" s="9">
        <v>10</v>
      </c>
      <c r="H166" s="9">
        <v>8</v>
      </c>
      <c r="I166" s="9"/>
      <c r="J166" s="9"/>
      <c r="K166" s="9"/>
      <c r="L166" s="9"/>
      <c r="M166" s="9"/>
      <c r="N166" s="9">
        <v>3</v>
      </c>
      <c r="O166" s="9">
        <v>5</v>
      </c>
      <c r="P166" s="9">
        <v>5</v>
      </c>
      <c r="Q166" s="9">
        <v>2</v>
      </c>
      <c r="R166" s="9"/>
      <c r="S166" s="9">
        <v>5</v>
      </c>
      <c r="T166" s="9">
        <v>2</v>
      </c>
      <c r="U166" s="9"/>
      <c r="V166" s="9"/>
      <c r="W166" s="9"/>
    </row>
    <row r="167" ht="24" customHeight="1" spans="1:23">
      <c r="A167" s="9">
        <v>75</v>
      </c>
      <c r="B167" s="9" t="s">
        <v>138</v>
      </c>
      <c r="C167" s="9">
        <f t="shared" ref="C167" si="94">SUM(E167:E168)</f>
        <v>40</v>
      </c>
      <c r="D167" s="9" t="s">
        <v>28</v>
      </c>
      <c r="E167" s="9">
        <v>22</v>
      </c>
      <c r="F167" s="9">
        <v>5</v>
      </c>
      <c r="G167" s="9">
        <v>4</v>
      </c>
      <c r="H167" s="9">
        <v>1</v>
      </c>
      <c r="I167" s="9">
        <v>2</v>
      </c>
      <c r="J167" s="9"/>
      <c r="K167" s="9"/>
      <c r="L167" s="9">
        <v>1</v>
      </c>
      <c r="M167" s="9"/>
      <c r="N167" s="9">
        <v>2</v>
      </c>
      <c r="O167" s="9">
        <v>1</v>
      </c>
      <c r="P167" s="9">
        <v>2</v>
      </c>
      <c r="Q167" s="9"/>
      <c r="R167" s="9">
        <v>2</v>
      </c>
      <c r="S167" s="9"/>
      <c r="T167" s="9">
        <v>1</v>
      </c>
      <c r="U167" s="9"/>
      <c r="V167" s="9" t="s">
        <v>139</v>
      </c>
      <c r="W167" s="9">
        <v>10</v>
      </c>
    </row>
    <row r="168" ht="24" customHeight="1" spans="1:23">
      <c r="A168" s="9"/>
      <c r="B168" s="9"/>
      <c r="C168" s="9"/>
      <c r="D168" s="9" t="s">
        <v>29</v>
      </c>
      <c r="E168" s="9">
        <f t="shared" si="87"/>
        <v>18</v>
      </c>
      <c r="F168" s="9">
        <v>3</v>
      </c>
      <c r="G168" s="9">
        <v>2</v>
      </c>
      <c r="H168" s="9">
        <v>7</v>
      </c>
      <c r="I168" s="9"/>
      <c r="J168" s="9"/>
      <c r="K168" s="9"/>
      <c r="L168" s="9"/>
      <c r="M168" s="9"/>
      <c r="N168" s="9"/>
      <c r="O168" s="9">
        <v>2</v>
      </c>
      <c r="P168" s="9">
        <v>1</v>
      </c>
      <c r="Q168" s="9">
        <v>1</v>
      </c>
      <c r="R168" s="9">
        <v>1</v>
      </c>
      <c r="S168" s="9">
        <v>1</v>
      </c>
      <c r="T168" s="9"/>
      <c r="U168" s="9"/>
      <c r="V168" s="9"/>
      <c r="W168" s="9"/>
    </row>
    <row r="169" ht="24" customHeight="1" spans="1:23">
      <c r="A169" s="9">
        <v>76</v>
      </c>
      <c r="B169" s="9" t="s">
        <v>140</v>
      </c>
      <c r="C169" s="9">
        <f t="shared" ref="C169" si="95">SUM(E169:E170)</f>
        <v>240</v>
      </c>
      <c r="D169" s="9" t="s">
        <v>28</v>
      </c>
      <c r="E169" s="9">
        <f t="shared" si="87"/>
        <v>140</v>
      </c>
      <c r="F169" s="9">
        <v>20</v>
      </c>
      <c r="G169" s="9">
        <v>25</v>
      </c>
      <c r="H169" s="9">
        <v>25</v>
      </c>
      <c r="I169" s="9">
        <v>5</v>
      </c>
      <c r="J169" s="9">
        <v>5</v>
      </c>
      <c r="K169" s="9">
        <v>5</v>
      </c>
      <c r="L169" s="9">
        <v>5</v>
      </c>
      <c r="M169" s="9">
        <v>5</v>
      </c>
      <c r="N169" s="9">
        <v>5</v>
      </c>
      <c r="O169" s="9">
        <v>5</v>
      </c>
      <c r="P169" s="9">
        <v>10</v>
      </c>
      <c r="Q169" s="9">
        <v>10</v>
      </c>
      <c r="R169" s="9">
        <v>5</v>
      </c>
      <c r="S169" s="9">
        <v>5</v>
      </c>
      <c r="T169" s="9">
        <v>5</v>
      </c>
      <c r="U169" s="9"/>
      <c r="V169" s="9"/>
      <c r="W169" s="9">
        <v>60</v>
      </c>
    </row>
    <row r="170" ht="24" customHeight="1" spans="1:23">
      <c r="A170" s="9"/>
      <c r="B170" s="9"/>
      <c r="C170" s="9"/>
      <c r="D170" s="9" t="s">
        <v>29</v>
      </c>
      <c r="E170" s="9">
        <f t="shared" si="87"/>
        <v>100</v>
      </c>
      <c r="F170" s="9">
        <v>20</v>
      </c>
      <c r="G170" s="9">
        <v>20</v>
      </c>
      <c r="H170" s="9">
        <v>20</v>
      </c>
      <c r="I170" s="9"/>
      <c r="J170" s="9"/>
      <c r="K170" s="9"/>
      <c r="L170" s="9"/>
      <c r="M170" s="9"/>
      <c r="N170" s="9"/>
      <c r="O170" s="9">
        <v>10</v>
      </c>
      <c r="P170" s="9">
        <v>10</v>
      </c>
      <c r="Q170" s="9">
        <v>10</v>
      </c>
      <c r="R170" s="9">
        <v>5</v>
      </c>
      <c r="S170" s="9">
        <v>2</v>
      </c>
      <c r="T170" s="9">
        <v>3</v>
      </c>
      <c r="U170" s="9"/>
      <c r="V170" s="9"/>
      <c r="W170" s="9"/>
    </row>
    <row r="171" ht="24" customHeight="1" spans="1:23">
      <c r="A171" s="12" t="s">
        <v>141</v>
      </c>
      <c r="B171" s="12"/>
      <c r="C171" s="12">
        <f t="shared" ref="C171" si="96">SUM(E171:E172)</f>
        <v>832</v>
      </c>
      <c r="D171" s="12" t="s">
        <v>28</v>
      </c>
      <c r="E171" s="12">
        <f>SUM(E153,E155,E157,E159,E161,E163,E165,E167,E169)</f>
        <v>365</v>
      </c>
      <c r="F171" s="12">
        <f t="shared" ref="F171:U171" si="97">SUM(F153,F155,F157,F159,F161,F163,F165,F167,F169)</f>
        <v>62</v>
      </c>
      <c r="G171" s="12">
        <f t="shared" si="97"/>
        <v>62</v>
      </c>
      <c r="H171" s="12">
        <f t="shared" si="97"/>
        <v>55</v>
      </c>
      <c r="I171" s="12">
        <f t="shared" si="97"/>
        <v>23</v>
      </c>
      <c r="J171" s="12">
        <f t="shared" si="97"/>
        <v>14</v>
      </c>
      <c r="K171" s="12">
        <f t="shared" si="97"/>
        <v>13</v>
      </c>
      <c r="L171" s="12">
        <f t="shared" si="97"/>
        <v>16</v>
      </c>
      <c r="M171" s="12">
        <f t="shared" si="97"/>
        <v>16</v>
      </c>
      <c r="N171" s="12">
        <f t="shared" si="97"/>
        <v>16</v>
      </c>
      <c r="O171" s="12">
        <f t="shared" si="97"/>
        <v>17</v>
      </c>
      <c r="P171" s="12">
        <f t="shared" si="97"/>
        <v>27</v>
      </c>
      <c r="Q171" s="12">
        <f t="shared" si="97"/>
        <v>14</v>
      </c>
      <c r="R171" s="12">
        <f t="shared" si="97"/>
        <v>14</v>
      </c>
      <c r="S171" s="12">
        <f t="shared" si="97"/>
        <v>5</v>
      </c>
      <c r="T171" s="12">
        <f t="shared" si="97"/>
        <v>7</v>
      </c>
      <c r="U171" s="12">
        <f t="shared" si="97"/>
        <v>0</v>
      </c>
      <c r="V171" s="12">
        <v>4</v>
      </c>
      <c r="W171" s="12">
        <f>SUM(W153:W170)</f>
        <v>226</v>
      </c>
    </row>
    <row r="172" ht="24" customHeight="1" spans="1:23">
      <c r="A172" s="12"/>
      <c r="B172" s="12"/>
      <c r="C172" s="12"/>
      <c r="D172" s="12" t="s">
        <v>29</v>
      </c>
      <c r="E172" s="12">
        <f>SUM(E154,E156,E158,E160,E162,E164,E166,E168,E170)</f>
        <v>467</v>
      </c>
      <c r="F172" s="12">
        <f t="shared" ref="F172:T172" si="98">SUM(F154,F156,F158,F160,F162,F164,F166,F168,F170)</f>
        <v>129</v>
      </c>
      <c r="G172" s="12">
        <f t="shared" si="98"/>
        <v>103</v>
      </c>
      <c r="H172" s="12">
        <f t="shared" si="98"/>
        <v>68</v>
      </c>
      <c r="I172" s="12">
        <f t="shared" si="98"/>
        <v>0</v>
      </c>
      <c r="J172" s="12">
        <f t="shared" si="98"/>
        <v>0</v>
      </c>
      <c r="K172" s="12">
        <f t="shared" si="98"/>
        <v>0</v>
      </c>
      <c r="L172" s="12">
        <f t="shared" si="98"/>
        <v>0</v>
      </c>
      <c r="M172" s="12">
        <f t="shared" si="98"/>
        <v>0</v>
      </c>
      <c r="N172" s="12">
        <f t="shared" si="98"/>
        <v>5</v>
      </c>
      <c r="O172" s="12">
        <f t="shared" si="98"/>
        <v>38</v>
      </c>
      <c r="P172" s="12">
        <f t="shared" si="98"/>
        <v>40</v>
      </c>
      <c r="Q172" s="12">
        <f t="shared" si="98"/>
        <v>31</v>
      </c>
      <c r="R172" s="12">
        <f t="shared" si="98"/>
        <v>18</v>
      </c>
      <c r="S172" s="12">
        <f t="shared" si="98"/>
        <v>23</v>
      </c>
      <c r="T172" s="12">
        <f t="shared" si="98"/>
        <v>9</v>
      </c>
      <c r="U172" s="12">
        <v>3</v>
      </c>
      <c r="V172" s="12"/>
      <c r="W172" s="12"/>
    </row>
    <row r="173" ht="24" customHeight="1" spans="1:23">
      <c r="A173" s="9">
        <v>77</v>
      </c>
      <c r="B173" s="9" t="s">
        <v>142</v>
      </c>
      <c r="C173" s="9">
        <f>SUM(E173:E174)</f>
        <v>60</v>
      </c>
      <c r="D173" s="9" t="s">
        <v>28</v>
      </c>
      <c r="E173" s="9">
        <v>60</v>
      </c>
      <c r="F173" s="9">
        <v>13</v>
      </c>
      <c r="G173" s="9">
        <v>14</v>
      </c>
      <c r="H173" s="9">
        <v>13</v>
      </c>
      <c r="I173" s="9">
        <v>8</v>
      </c>
      <c r="J173" s="9">
        <v>5</v>
      </c>
      <c r="K173" s="9">
        <v>3</v>
      </c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 t="s">
        <v>143</v>
      </c>
      <c r="W173" s="9">
        <v>20</v>
      </c>
    </row>
    <row r="174" ht="24" customHeight="1" spans="1:23">
      <c r="A174" s="9"/>
      <c r="B174" s="9"/>
      <c r="C174" s="9"/>
      <c r="D174" s="9" t="s">
        <v>29</v>
      </c>
      <c r="E174" s="9">
        <f t="shared" ref="E174:E188" si="99">SUM(F174:U174)</f>
        <v>0</v>
      </c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</row>
    <row r="175" ht="24" customHeight="1" spans="1:23">
      <c r="A175" s="9">
        <v>78</v>
      </c>
      <c r="B175" s="9" t="s">
        <v>144</v>
      </c>
      <c r="C175" s="9">
        <f t="shared" ref="C175" si="100">SUM(E175:E176)</f>
        <v>40</v>
      </c>
      <c r="D175" s="9" t="s">
        <v>28</v>
      </c>
      <c r="E175" s="9">
        <f t="shared" si="99"/>
        <v>20</v>
      </c>
      <c r="F175" s="9">
        <v>1</v>
      </c>
      <c r="G175" s="9">
        <v>2</v>
      </c>
      <c r="H175" s="9">
        <v>7</v>
      </c>
      <c r="I175" s="9">
        <v>1</v>
      </c>
      <c r="J175" s="9">
        <v>2</v>
      </c>
      <c r="K175" s="9"/>
      <c r="L175" s="9">
        <v>2</v>
      </c>
      <c r="M175" s="9">
        <v>4</v>
      </c>
      <c r="N175" s="9">
        <v>1</v>
      </c>
      <c r="O175" s="9"/>
      <c r="P175" s="9"/>
      <c r="Q175" s="9"/>
      <c r="R175" s="9"/>
      <c r="S175" s="9"/>
      <c r="T175" s="9"/>
      <c r="U175" s="16"/>
      <c r="V175" s="16"/>
      <c r="W175" s="9">
        <v>5</v>
      </c>
    </row>
    <row r="176" ht="24" customHeight="1" spans="1:23">
      <c r="A176" s="9"/>
      <c r="B176" s="9"/>
      <c r="C176" s="9"/>
      <c r="D176" s="9" t="s">
        <v>29</v>
      </c>
      <c r="E176" s="9">
        <f t="shared" si="99"/>
        <v>20</v>
      </c>
      <c r="F176" s="9">
        <v>1</v>
      </c>
      <c r="G176" s="9">
        <v>1</v>
      </c>
      <c r="H176" s="9">
        <v>7</v>
      </c>
      <c r="I176" s="9"/>
      <c r="J176" s="9"/>
      <c r="K176" s="9"/>
      <c r="L176" s="9"/>
      <c r="M176" s="9"/>
      <c r="N176" s="9"/>
      <c r="O176" s="9">
        <v>4</v>
      </c>
      <c r="P176" s="9">
        <v>3</v>
      </c>
      <c r="Q176" s="9">
        <v>2</v>
      </c>
      <c r="R176" s="9">
        <v>2</v>
      </c>
      <c r="S176" s="9"/>
      <c r="T176" s="9"/>
      <c r="U176" s="9"/>
      <c r="V176" s="9"/>
      <c r="W176" s="9"/>
    </row>
    <row r="177" ht="24" customHeight="1" spans="1:23">
      <c r="A177" s="9">
        <v>79</v>
      </c>
      <c r="B177" s="9" t="s">
        <v>145</v>
      </c>
      <c r="C177" s="9">
        <f t="shared" ref="C177" si="101">SUM(E177:E178)</f>
        <v>40</v>
      </c>
      <c r="D177" s="9" t="s">
        <v>28</v>
      </c>
      <c r="E177" s="9">
        <f t="shared" si="99"/>
        <v>22</v>
      </c>
      <c r="F177" s="9">
        <v>4</v>
      </c>
      <c r="G177" s="9">
        <v>2</v>
      </c>
      <c r="H177" s="9">
        <v>8</v>
      </c>
      <c r="I177" s="9">
        <v>3</v>
      </c>
      <c r="J177" s="9"/>
      <c r="K177" s="9"/>
      <c r="L177" s="9"/>
      <c r="M177" s="9">
        <v>1</v>
      </c>
      <c r="N177" s="9">
        <v>1</v>
      </c>
      <c r="O177" s="9">
        <v>2</v>
      </c>
      <c r="P177" s="9"/>
      <c r="Q177" s="9"/>
      <c r="R177" s="9">
        <v>1</v>
      </c>
      <c r="S177" s="9"/>
      <c r="T177" s="9"/>
      <c r="U177" s="9"/>
      <c r="V177" s="9"/>
      <c r="W177" s="9">
        <v>30</v>
      </c>
    </row>
    <row r="178" ht="24" customHeight="1" spans="1:23">
      <c r="A178" s="9"/>
      <c r="B178" s="9"/>
      <c r="C178" s="9"/>
      <c r="D178" s="9" t="s">
        <v>29</v>
      </c>
      <c r="E178" s="9">
        <f t="shared" si="99"/>
        <v>18</v>
      </c>
      <c r="F178" s="9">
        <v>1</v>
      </c>
      <c r="G178" s="9"/>
      <c r="H178" s="9">
        <v>6</v>
      </c>
      <c r="I178" s="9"/>
      <c r="J178" s="9"/>
      <c r="K178" s="9"/>
      <c r="L178" s="9"/>
      <c r="M178" s="9"/>
      <c r="N178" s="9"/>
      <c r="O178" s="9">
        <v>8</v>
      </c>
      <c r="P178" s="9">
        <v>3</v>
      </c>
      <c r="Q178" s="9"/>
      <c r="R178" s="9"/>
      <c r="S178" s="9"/>
      <c r="T178" s="9"/>
      <c r="U178" s="9"/>
      <c r="V178" s="9"/>
      <c r="W178" s="9"/>
    </row>
    <row r="179" ht="24" customHeight="1" spans="1:23">
      <c r="A179" s="9">
        <v>80</v>
      </c>
      <c r="B179" s="9" t="s">
        <v>146</v>
      </c>
      <c r="C179" s="9">
        <f t="shared" ref="C179" si="102">SUM(E179:E180)</f>
        <v>6</v>
      </c>
      <c r="D179" s="9" t="s">
        <v>28</v>
      </c>
      <c r="E179" s="9">
        <f t="shared" si="99"/>
        <v>0</v>
      </c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>
        <v>4</v>
      </c>
    </row>
    <row r="180" ht="24" customHeight="1" spans="1:23">
      <c r="A180" s="9"/>
      <c r="B180" s="9"/>
      <c r="C180" s="9"/>
      <c r="D180" s="9" t="s">
        <v>29</v>
      </c>
      <c r="E180" s="9">
        <f t="shared" si="99"/>
        <v>6</v>
      </c>
      <c r="F180" s="9">
        <v>1</v>
      </c>
      <c r="G180" s="9">
        <v>2</v>
      </c>
      <c r="H180" s="9">
        <v>3</v>
      </c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</row>
    <row r="181" ht="24" customHeight="1" spans="1:23">
      <c r="A181" s="9">
        <v>81</v>
      </c>
      <c r="B181" s="9" t="s">
        <v>147</v>
      </c>
      <c r="C181" s="9">
        <f t="shared" ref="C181" si="103">SUM(E181:E182)</f>
        <v>15</v>
      </c>
      <c r="D181" s="9" t="s">
        <v>28</v>
      </c>
      <c r="E181" s="9">
        <v>5</v>
      </c>
      <c r="F181" s="9"/>
      <c r="G181" s="9"/>
      <c r="H181" s="9">
        <v>1</v>
      </c>
      <c r="I181" s="9"/>
      <c r="J181" s="9"/>
      <c r="K181" s="9"/>
      <c r="L181" s="9">
        <v>1</v>
      </c>
      <c r="M181" s="9"/>
      <c r="N181" s="9"/>
      <c r="O181" s="16"/>
      <c r="P181" s="9"/>
      <c r="Q181" s="9">
        <v>1</v>
      </c>
      <c r="R181" s="9"/>
      <c r="S181" s="9"/>
      <c r="T181" s="9">
        <v>1</v>
      </c>
      <c r="U181" s="16" t="s">
        <v>148</v>
      </c>
      <c r="V181" s="16"/>
      <c r="W181" s="9">
        <v>40</v>
      </c>
    </row>
    <row r="182" ht="24" customHeight="1" spans="1:23">
      <c r="A182" s="9"/>
      <c r="B182" s="9"/>
      <c r="C182" s="9"/>
      <c r="D182" s="9" t="s">
        <v>29</v>
      </c>
      <c r="E182" s="9">
        <f t="shared" si="99"/>
        <v>10</v>
      </c>
      <c r="F182" s="9"/>
      <c r="G182" s="9"/>
      <c r="H182" s="9"/>
      <c r="I182" s="9"/>
      <c r="J182" s="9"/>
      <c r="K182" s="9"/>
      <c r="L182" s="9"/>
      <c r="M182" s="9"/>
      <c r="N182" s="9"/>
      <c r="O182" s="9">
        <v>2</v>
      </c>
      <c r="P182" s="9">
        <v>2</v>
      </c>
      <c r="Q182" s="9">
        <v>2</v>
      </c>
      <c r="R182" s="9"/>
      <c r="S182" s="9">
        <v>2</v>
      </c>
      <c r="T182" s="9">
        <v>2</v>
      </c>
      <c r="U182" s="9"/>
      <c r="V182" s="9"/>
      <c r="W182" s="9"/>
    </row>
    <row r="183" ht="24" customHeight="1" spans="1:23">
      <c r="A183" s="9">
        <v>82</v>
      </c>
      <c r="B183" s="9" t="s">
        <v>149</v>
      </c>
      <c r="C183" s="9">
        <f t="shared" ref="C183" si="104">SUM(E183:E184)</f>
        <v>128</v>
      </c>
      <c r="D183" s="9" t="s">
        <v>28</v>
      </c>
      <c r="E183" s="9">
        <f t="shared" si="99"/>
        <v>40</v>
      </c>
      <c r="F183" s="9">
        <v>8</v>
      </c>
      <c r="G183" s="9">
        <v>4</v>
      </c>
      <c r="H183" s="9">
        <v>12</v>
      </c>
      <c r="I183" s="9"/>
      <c r="J183" s="9">
        <v>3</v>
      </c>
      <c r="K183" s="9"/>
      <c r="L183" s="9">
        <v>1</v>
      </c>
      <c r="M183" s="9">
        <v>3</v>
      </c>
      <c r="N183" s="9">
        <v>4</v>
      </c>
      <c r="O183" s="9">
        <v>2</v>
      </c>
      <c r="P183" s="9">
        <v>1</v>
      </c>
      <c r="Q183" s="9">
        <v>1</v>
      </c>
      <c r="R183" s="9">
        <v>1</v>
      </c>
      <c r="S183" s="9"/>
      <c r="T183" s="9"/>
      <c r="U183" s="9"/>
      <c r="V183" s="9"/>
      <c r="W183" s="9">
        <v>32</v>
      </c>
    </row>
    <row r="184" ht="24" customHeight="1" spans="1:23">
      <c r="A184" s="9"/>
      <c r="B184" s="9"/>
      <c r="C184" s="9"/>
      <c r="D184" s="9" t="s">
        <v>29</v>
      </c>
      <c r="E184" s="9">
        <f t="shared" si="99"/>
        <v>88</v>
      </c>
      <c r="F184" s="9">
        <v>33</v>
      </c>
      <c r="G184" s="9">
        <v>21</v>
      </c>
      <c r="H184" s="9">
        <v>18</v>
      </c>
      <c r="I184" s="9"/>
      <c r="J184" s="9"/>
      <c r="K184" s="9"/>
      <c r="L184" s="9"/>
      <c r="M184" s="9"/>
      <c r="N184" s="9"/>
      <c r="O184" s="9">
        <v>9</v>
      </c>
      <c r="P184" s="9">
        <v>3</v>
      </c>
      <c r="Q184" s="9">
        <v>4</v>
      </c>
      <c r="R184" s="9"/>
      <c r="S184" s="9"/>
      <c r="T184" s="9"/>
      <c r="U184" s="9"/>
      <c r="V184" s="9"/>
      <c r="W184" s="9"/>
    </row>
    <row r="185" ht="24" customHeight="1" spans="1:23">
      <c r="A185" s="9">
        <v>83</v>
      </c>
      <c r="B185" s="9" t="s">
        <v>150</v>
      </c>
      <c r="C185" s="9">
        <f t="shared" ref="C185" si="105">SUM(E185:E186)</f>
        <v>50</v>
      </c>
      <c r="D185" s="9" t="s">
        <v>28</v>
      </c>
      <c r="E185" s="9">
        <f t="shared" si="99"/>
        <v>40</v>
      </c>
      <c r="F185" s="9">
        <v>8</v>
      </c>
      <c r="G185" s="9">
        <v>6</v>
      </c>
      <c r="H185" s="9">
        <v>4</v>
      </c>
      <c r="I185" s="9">
        <v>5</v>
      </c>
      <c r="J185" s="9"/>
      <c r="K185" s="9"/>
      <c r="L185" s="9">
        <v>2</v>
      </c>
      <c r="M185" s="9">
        <v>6</v>
      </c>
      <c r="N185" s="9">
        <v>2</v>
      </c>
      <c r="O185" s="9">
        <v>2</v>
      </c>
      <c r="P185" s="9">
        <v>3</v>
      </c>
      <c r="Q185" s="9"/>
      <c r="R185" s="9">
        <v>2</v>
      </c>
      <c r="S185" s="9"/>
      <c r="T185" s="9"/>
      <c r="U185" s="9"/>
      <c r="V185" s="9"/>
      <c r="W185" s="9">
        <v>30</v>
      </c>
    </row>
    <row r="186" ht="24" customHeight="1" spans="1:23">
      <c r="A186" s="9"/>
      <c r="B186" s="9"/>
      <c r="C186" s="9"/>
      <c r="D186" s="9" t="s">
        <v>29</v>
      </c>
      <c r="E186" s="9">
        <f t="shared" si="99"/>
        <v>10</v>
      </c>
      <c r="F186" s="9"/>
      <c r="G186" s="9"/>
      <c r="H186" s="9">
        <v>10</v>
      </c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</row>
    <row r="187" ht="24" customHeight="1" spans="1:23">
      <c r="A187" s="9">
        <v>84</v>
      </c>
      <c r="B187" s="9" t="s">
        <v>151</v>
      </c>
      <c r="C187" s="9">
        <f t="shared" ref="C187" si="106">SUM(E187:E188)</f>
        <v>40</v>
      </c>
      <c r="D187" s="9" t="s">
        <v>28</v>
      </c>
      <c r="E187" s="9">
        <f t="shared" si="99"/>
        <v>5</v>
      </c>
      <c r="F187" s="9">
        <v>2</v>
      </c>
      <c r="G187" s="9">
        <v>1</v>
      </c>
      <c r="H187" s="9">
        <v>1</v>
      </c>
      <c r="I187" s="9"/>
      <c r="J187" s="9"/>
      <c r="K187" s="9"/>
      <c r="L187" s="9">
        <v>1</v>
      </c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>
        <v>10</v>
      </c>
    </row>
    <row r="188" ht="24" customHeight="1" spans="1:23">
      <c r="A188" s="9"/>
      <c r="B188" s="9"/>
      <c r="C188" s="9"/>
      <c r="D188" s="9" t="s">
        <v>29</v>
      </c>
      <c r="E188" s="9">
        <f t="shared" si="99"/>
        <v>35</v>
      </c>
      <c r="F188" s="9">
        <v>10</v>
      </c>
      <c r="G188" s="9">
        <v>8</v>
      </c>
      <c r="H188" s="9">
        <v>7</v>
      </c>
      <c r="I188" s="9"/>
      <c r="J188" s="9"/>
      <c r="K188" s="9"/>
      <c r="L188" s="9"/>
      <c r="M188" s="9"/>
      <c r="N188" s="9"/>
      <c r="O188" s="9">
        <v>2</v>
      </c>
      <c r="P188" s="9">
        <v>4</v>
      </c>
      <c r="Q188" s="9">
        <v>1</v>
      </c>
      <c r="R188" s="9">
        <v>1</v>
      </c>
      <c r="S188" s="9">
        <v>1</v>
      </c>
      <c r="T188" s="9">
        <v>1</v>
      </c>
      <c r="U188" s="9"/>
      <c r="V188" s="9"/>
      <c r="W188" s="9"/>
    </row>
    <row r="189" ht="24" customHeight="1" spans="1:23">
      <c r="A189" s="12" t="s">
        <v>152</v>
      </c>
      <c r="B189" s="12"/>
      <c r="C189" s="12">
        <f t="shared" ref="C189" si="107">SUM(E189:E190)</f>
        <v>379</v>
      </c>
      <c r="D189" s="12" t="s">
        <v>28</v>
      </c>
      <c r="E189" s="12">
        <f>SUM(E173,E175,E177,E179,E181,E183,E185,E187)</f>
        <v>192</v>
      </c>
      <c r="F189" s="12">
        <f t="shared" ref="F189:T189" si="108">SUM(F173,F175,F177,F179,F181,F183,F185,F187)</f>
        <v>36</v>
      </c>
      <c r="G189" s="12">
        <f t="shared" si="108"/>
        <v>29</v>
      </c>
      <c r="H189" s="12">
        <f t="shared" si="108"/>
        <v>46</v>
      </c>
      <c r="I189" s="12">
        <f t="shared" si="108"/>
        <v>17</v>
      </c>
      <c r="J189" s="12">
        <f t="shared" si="108"/>
        <v>10</v>
      </c>
      <c r="K189" s="12">
        <f t="shared" si="108"/>
        <v>3</v>
      </c>
      <c r="L189" s="12">
        <f t="shared" si="108"/>
        <v>7</v>
      </c>
      <c r="M189" s="12">
        <f t="shared" si="108"/>
        <v>14</v>
      </c>
      <c r="N189" s="12">
        <f t="shared" si="108"/>
        <v>8</v>
      </c>
      <c r="O189" s="12">
        <f t="shared" si="108"/>
        <v>6</v>
      </c>
      <c r="P189" s="12">
        <f t="shared" si="108"/>
        <v>4</v>
      </c>
      <c r="Q189" s="12">
        <f t="shared" si="108"/>
        <v>2</v>
      </c>
      <c r="R189" s="12">
        <f t="shared" si="108"/>
        <v>4</v>
      </c>
      <c r="S189" s="12">
        <f t="shared" si="108"/>
        <v>0</v>
      </c>
      <c r="T189" s="12">
        <f t="shared" si="108"/>
        <v>1</v>
      </c>
      <c r="U189" s="12">
        <v>1</v>
      </c>
      <c r="V189" s="12">
        <v>4</v>
      </c>
      <c r="W189" s="12">
        <f>SUM(W173:W188)</f>
        <v>171</v>
      </c>
    </row>
    <row r="190" ht="24" customHeight="1" spans="1:23">
      <c r="A190" s="12"/>
      <c r="B190" s="12"/>
      <c r="C190" s="12"/>
      <c r="D190" s="12" t="s">
        <v>29</v>
      </c>
      <c r="E190" s="12">
        <f>SUM(E174,E176,E178,E180,E182,E184,E186,E188)</f>
        <v>187</v>
      </c>
      <c r="F190" s="12">
        <f t="shared" ref="F190:U190" si="109">SUM(F174,F176,F178,F180,F182,F184,F186,F188)</f>
        <v>46</v>
      </c>
      <c r="G190" s="12">
        <f t="shared" si="109"/>
        <v>32</v>
      </c>
      <c r="H190" s="12">
        <f t="shared" si="109"/>
        <v>51</v>
      </c>
      <c r="I190" s="12">
        <f t="shared" si="109"/>
        <v>0</v>
      </c>
      <c r="J190" s="12">
        <f t="shared" si="109"/>
        <v>0</v>
      </c>
      <c r="K190" s="12">
        <f t="shared" si="109"/>
        <v>0</v>
      </c>
      <c r="L190" s="12">
        <f t="shared" si="109"/>
        <v>0</v>
      </c>
      <c r="M190" s="12">
        <f t="shared" si="109"/>
        <v>0</v>
      </c>
      <c r="N190" s="12">
        <f t="shared" si="109"/>
        <v>0</v>
      </c>
      <c r="O190" s="12">
        <f t="shared" si="109"/>
        <v>25</v>
      </c>
      <c r="P190" s="12">
        <f t="shared" si="109"/>
        <v>15</v>
      </c>
      <c r="Q190" s="12">
        <f t="shared" si="109"/>
        <v>9</v>
      </c>
      <c r="R190" s="12">
        <f t="shared" si="109"/>
        <v>3</v>
      </c>
      <c r="S190" s="12">
        <f t="shared" si="109"/>
        <v>3</v>
      </c>
      <c r="T190" s="12">
        <f t="shared" si="109"/>
        <v>3</v>
      </c>
      <c r="U190" s="12">
        <f t="shared" si="109"/>
        <v>0</v>
      </c>
      <c r="V190" s="12"/>
      <c r="W190" s="12"/>
    </row>
    <row r="191" ht="24" customHeight="1" spans="1:23">
      <c r="A191" s="17">
        <v>85</v>
      </c>
      <c r="B191" s="17" t="s">
        <v>153</v>
      </c>
      <c r="C191" s="17">
        <v>10</v>
      </c>
      <c r="D191" s="17" t="s">
        <v>28</v>
      </c>
      <c r="E191" s="17">
        <f>SUM(F191:U191)</f>
        <v>3</v>
      </c>
      <c r="F191" s="17"/>
      <c r="G191" s="17"/>
      <c r="H191" s="17"/>
      <c r="I191" s="17"/>
      <c r="J191" s="17"/>
      <c r="K191" s="17">
        <v>1</v>
      </c>
      <c r="L191" s="17"/>
      <c r="M191" s="17"/>
      <c r="N191" s="17"/>
      <c r="O191" s="17"/>
      <c r="P191" s="17">
        <v>2</v>
      </c>
      <c r="Q191" s="17"/>
      <c r="R191" s="17"/>
      <c r="S191" s="17"/>
      <c r="T191" s="17"/>
      <c r="U191" s="17"/>
      <c r="V191" s="17"/>
      <c r="W191" s="17">
        <v>2</v>
      </c>
    </row>
    <row r="192" ht="24" customHeight="1" spans="1:23">
      <c r="A192" s="17"/>
      <c r="B192" s="17"/>
      <c r="C192" s="17"/>
      <c r="D192" s="17" t="s">
        <v>29</v>
      </c>
      <c r="E192" s="17">
        <f>SUM(F192:U192)</f>
        <v>7</v>
      </c>
      <c r="F192" s="17"/>
      <c r="G192" s="17"/>
      <c r="H192" s="17"/>
      <c r="I192" s="17"/>
      <c r="J192" s="17"/>
      <c r="K192" s="17"/>
      <c r="L192" s="17"/>
      <c r="M192" s="17"/>
      <c r="N192" s="17"/>
      <c r="O192" s="17">
        <v>2</v>
      </c>
      <c r="P192" s="17">
        <v>2</v>
      </c>
      <c r="Q192" s="17">
        <v>2</v>
      </c>
      <c r="R192" s="17">
        <v>1</v>
      </c>
      <c r="S192" s="17"/>
      <c r="T192" s="17"/>
      <c r="U192" s="17"/>
      <c r="V192" s="17"/>
      <c r="W192" s="17"/>
    </row>
    <row r="193" ht="24" customHeight="1" spans="1:23">
      <c r="A193" s="4" t="s">
        <v>154</v>
      </c>
      <c r="B193" s="4"/>
      <c r="C193" s="4">
        <f>SUM(E193:E194)</f>
        <v>6012</v>
      </c>
      <c r="D193" s="4" t="s">
        <v>28</v>
      </c>
      <c r="E193" s="4">
        <f>SUM(E23,E33,E63,E65,E83,E109,E135,E151,E171,E189,E191)</f>
        <v>1786</v>
      </c>
      <c r="F193" s="4">
        <f t="shared" ref="F193:W193" si="110">SUM(F23,F33,F63,F65,F83,F109,F135,F151,F171,F189,F191)</f>
        <v>262</v>
      </c>
      <c r="G193" s="4">
        <f t="shared" si="110"/>
        <v>260</v>
      </c>
      <c r="H193" s="4">
        <f t="shared" si="110"/>
        <v>315</v>
      </c>
      <c r="I193" s="4">
        <f t="shared" si="110"/>
        <v>133</v>
      </c>
      <c r="J193" s="4">
        <f t="shared" si="110"/>
        <v>84</v>
      </c>
      <c r="K193" s="4">
        <f t="shared" si="110"/>
        <v>76</v>
      </c>
      <c r="L193" s="4">
        <f t="shared" si="110"/>
        <v>83</v>
      </c>
      <c r="M193" s="4">
        <f t="shared" si="110"/>
        <v>84</v>
      </c>
      <c r="N193" s="4">
        <f t="shared" si="110"/>
        <v>73</v>
      </c>
      <c r="O193" s="4">
        <f t="shared" si="110"/>
        <v>97</v>
      </c>
      <c r="P193" s="4">
        <f t="shared" si="110"/>
        <v>111</v>
      </c>
      <c r="Q193" s="4">
        <f t="shared" si="110"/>
        <v>78</v>
      </c>
      <c r="R193" s="4">
        <f t="shared" si="110"/>
        <v>57</v>
      </c>
      <c r="S193" s="4">
        <f t="shared" si="110"/>
        <v>5</v>
      </c>
      <c r="T193" s="4">
        <f t="shared" si="110"/>
        <v>29</v>
      </c>
      <c r="U193" s="4">
        <f t="shared" si="110"/>
        <v>9</v>
      </c>
      <c r="V193" s="4">
        <f>SUM(V189,V171,V151,V135,V83,V63,V33)</f>
        <v>30</v>
      </c>
      <c r="W193" s="4">
        <f t="shared" si="110"/>
        <v>1797</v>
      </c>
    </row>
    <row r="194" ht="24" customHeight="1" spans="1:23">
      <c r="A194" s="4"/>
      <c r="B194" s="4"/>
      <c r="C194" s="4"/>
      <c r="D194" s="4" t="s">
        <v>29</v>
      </c>
      <c r="E194" s="4">
        <f>SUM(E24,E34,E64,E66,E84,E110,E136,E152,E172,E190,E192)</f>
        <v>4226</v>
      </c>
      <c r="F194" s="4">
        <f t="shared" ref="F194:U194" si="111">SUM(F24,F34,F64,F66,F84,F110,F136,F152,F172,F190,F192)</f>
        <v>1035</v>
      </c>
      <c r="G194" s="4">
        <f t="shared" si="111"/>
        <v>869</v>
      </c>
      <c r="H194" s="4">
        <f t="shared" si="111"/>
        <v>677</v>
      </c>
      <c r="I194" s="4">
        <f t="shared" si="111"/>
        <v>0</v>
      </c>
      <c r="J194" s="4">
        <f t="shared" si="111"/>
        <v>0</v>
      </c>
      <c r="K194" s="4">
        <f t="shared" si="111"/>
        <v>0</v>
      </c>
      <c r="L194" s="4">
        <f t="shared" si="111"/>
        <v>0</v>
      </c>
      <c r="M194" s="4">
        <f t="shared" si="111"/>
        <v>0</v>
      </c>
      <c r="N194" s="4">
        <f t="shared" si="111"/>
        <v>20</v>
      </c>
      <c r="O194" s="4">
        <f t="shared" si="111"/>
        <v>453</v>
      </c>
      <c r="P194" s="4">
        <f t="shared" si="111"/>
        <v>380</v>
      </c>
      <c r="Q194" s="4">
        <f t="shared" si="111"/>
        <v>357</v>
      </c>
      <c r="R194" s="4">
        <f t="shared" si="111"/>
        <v>185</v>
      </c>
      <c r="S194" s="4">
        <f t="shared" si="111"/>
        <v>186</v>
      </c>
      <c r="T194" s="4">
        <f t="shared" si="111"/>
        <v>41</v>
      </c>
      <c r="U194" s="4">
        <f t="shared" si="111"/>
        <v>23</v>
      </c>
      <c r="V194" s="4"/>
      <c r="W194" s="4"/>
    </row>
    <row r="195" ht="32.1" customHeight="1" spans="1:23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</row>
  </sheetData>
  <sheetProtection sheet="1" objects="1" scenarios="1"/>
  <mergeCells count="378">
    <mergeCell ref="A1:W1"/>
    <mergeCell ref="A2:W2"/>
    <mergeCell ref="E3:V3"/>
    <mergeCell ref="A195:W195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5:A26"/>
    <mergeCell ref="A27:A28"/>
    <mergeCell ref="A29:A30"/>
    <mergeCell ref="A31:A32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5:A86"/>
    <mergeCell ref="A87:A88"/>
    <mergeCell ref="A89:A90"/>
    <mergeCell ref="A91:A92"/>
    <mergeCell ref="A93:A94"/>
    <mergeCell ref="A95:A96"/>
    <mergeCell ref="A97:A98"/>
    <mergeCell ref="A99:A100"/>
    <mergeCell ref="A101:A102"/>
    <mergeCell ref="A103:A104"/>
    <mergeCell ref="A105:A106"/>
    <mergeCell ref="A107:A108"/>
    <mergeCell ref="A111:A112"/>
    <mergeCell ref="A113:A114"/>
    <mergeCell ref="A115:A116"/>
    <mergeCell ref="A117:A118"/>
    <mergeCell ref="A119:A120"/>
    <mergeCell ref="A121:A122"/>
    <mergeCell ref="A123:A124"/>
    <mergeCell ref="A125:A126"/>
    <mergeCell ref="A127:A128"/>
    <mergeCell ref="A129:A130"/>
    <mergeCell ref="A131:A132"/>
    <mergeCell ref="A133:A134"/>
    <mergeCell ref="A137:A138"/>
    <mergeCell ref="A139:A140"/>
    <mergeCell ref="A141:A142"/>
    <mergeCell ref="A143:A144"/>
    <mergeCell ref="A145:A146"/>
    <mergeCell ref="A147:A148"/>
    <mergeCell ref="A149:A150"/>
    <mergeCell ref="A153:A154"/>
    <mergeCell ref="A155:A156"/>
    <mergeCell ref="A157:A158"/>
    <mergeCell ref="A159:A160"/>
    <mergeCell ref="A161:A162"/>
    <mergeCell ref="A163:A164"/>
    <mergeCell ref="A165:A166"/>
    <mergeCell ref="A167:A168"/>
    <mergeCell ref="A169:A170"/>
    <mergeCell ref="A173:A174"/>
    <mergeCell ref="A175:A176"/>
    <mergeCell ref="A177:A178"/>
    <mergeCell ref="A179:A180"/>
    <mergeCell ref="A181:A182"/>
    <mergeCell ref="A183:A184"/>
    <mergeCell ref="A185:A186"/>
    <mergeCell ref="A187:A188"/>
    <mergeCell ref="A191:A192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5:B26"/>
    <mergeCell ref="B27:B28"/>
    <mergeCell ref="B29:B30"/>
    <mergeCell ref="B31:B32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5:B66"/>
    <mergeCell ref="B67:B68"/>
    <mergeCell ref="B69:B70"/>
    <mergeCell ref="B71:B72"/>
    <mergeCell ref="B73:B74"/>
    <mergeCell ref="B75:B76"/>
    <mergeCell ref="B77:B78"/>
    <mergeCell ref="B79:B80"/>
    <mergeCell ref="B81:B82"/>
    <mergeCell ref="B85:B86"/>
    <mergeCell ref="B87:B88"/>
    <mergeCell ref="B89:B90"/>
    <mergeCell ref="B91:B92"/>
    <mergeCell ref="B93:B94"/>
    <mergeCell ref="B95:B96"/>
    <mergeCell ref="B97:B98"/>
    <mergeCell ref="B99:B100"/>
    <mergeCell ref="B101:B102"/>
    <mergeCell ref="B103:B104"/>
    <mergeCell ref="B105:B106"/>
    <mergeCell ref="B107:B108"/>
    <mergeCell ref="B111:B112"/>
    <mergeCell ref="B113:B114"/>
    <mergeCell ref="B115:B116"/>
    <mergeCell ref="B117:B118"/>
    <mergeCell ref="B119:B120"/>
    <mergeCell ref="B121:B122"/>
    <mergeCell ref="B123:B124"/>
    <mergeCell ref="B125:B126"/>
    <mergeCell ref="B127:B128"/>
    <mergeCell ref="B129:B130"/>
    <mergeCell ref="B131:B132"/>
    <mergeCell ref="B133:B134"/>
    <mergeCell ref="B137:B138"/>
    <mergeCell ref="B139:B140"/>
    <mergeCell ref="B141:B142"/>
    <mergeCell ref="B143:B144"/>
    <mergeCell ref="B145:B146"/>
    <mergeCell ref="B147:B148"/>
    <mergeCell ref="B149:B150"/>
    <mergeCell ref="B153:B154"/>
    <mergeCell ref="B155:B156"/>
    <mergeCell ref="B157:B158"/>
    <mergeCell ref="B159:B160"/>
    <mergeCell ref="B161:B162"/>
    <mergeCell ref="B163:B164"/>
    <mergeCell ref="B165:B166"/>
    <mergeCell ref="B167:B168"/>
    <mergeCell ref="B169:B170"/>
    <mergeCell ref="B173:B174"/>
    <mergeCell ref="B175:B176"/>
    <mergeCell ref="B177:B178"/>
    <mergeCell ref="B179:B180"/>
    <mergeCell ref="B181:B182"/>
    <mergeCell ref="B183:B184"/>
    <mergeCell ref="B185:B186"/>
    <mergeCell ref="B187:B188"/>
    <mergeCell ref="B191:B192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7:C68"/>
    <mergeCell ref="C69:C70"/>
    <mergeCell ref="C71:C72"/>
    <mergeCell ref="C73:C74"/>
    <mergeCell ref="C75:C76"/>
    <mergeCell ref="C77:C78"/>
    <mergeCell ref="C79:C80"/>
    <mergeCell ref="C81:C82"/>
    <mergeCell ref="C83:C84"/>
    <mergeCell ref="C85:C86"/>
    <mergeCell ref="C87:C88"/>
    <mergeCell ref="C89:C90"/>
    <mergeCell ref="C91:C92"/>
    <mergeCell ref="C93:C94"/>
    <mergeCell ref="C95:C96"/>
    <mergeCell ref="C97:C98"/>
    <mergeCell ref="C99:C100"/>
    <mergeCell ref="C101:C102"/>
    <mergeCell ref="C103:C104"/>
    <mergeCell ref="C105:C106"/>
    <mergeCell ref="C107:C108"/>
    <mergeCell ref="C109:C110"/>
    <mergeCell ref="C111:C112"/>
    <mergeCell ref="C113:C114"/>
    <mergeCell ref="C115:C116"/>
    <mergeCell ref="C117:C118"/>
    <mergeCell ref="C119:C120"/>
    <mergeCell ref="C121:C122"/>
    <mergeCell ref="C123:C124"/>
    <mergeCell ref="C125:C126"/>
    <mergeCell ref="C127:C128"/>
    <mergeCell ref="C129:C130"/>
    <mergeCell ref="C131:C132"/>
    <mergeCell ref="C133:C134"/>
    <mergeCell ref="C135:C136"/>
    <mergeCell ref="C137:C138"/>
    <mergeCell ref="C139:C140"/>
    <mergeCell ref="C141:C142"/>
    <mergeCell ref="C143:C144"/>
    <mergeCell ref="C145:C146"/>
    <mergeCell ref="C147:C148"/>
    <mergeCell ref="C149:C150"/>
    <mergeCell ref="C151:C152"/>
    <mergeCell ref="C153:C154"/>
    <mergeCell ref="C155:C156"/>
    <mergeCell ref="C157:C158"/>
    <mergeCell ref="C159:C160"/>
    <mergeCell ref="C161:C162"/>
    <mergeCell ref="C163:C164"/>
    <mergeCell ref="C165:C166"/>
    <mergeCell ref="C167:C168"/>
    <mergeCell ref="C169:C170"/>
    <mergeCell ref="C171:C172"/>
    <mergeCell ref="C173:C174"/>
    <mergeCell ref="C175:C176"/>
    <mergeCell ref="C177:C178"/>
    <mergeCell ref="C179:C180"/>
    <mergeCell ref="C181:C182"/>
    <mergeCell ref="C183:C184"/>
    <mergeCell ref="C185:C186"/>
    <mergeCell ref="C187:C188"/>
    <mergeCell ref="C189:C190"/>
    <mergeCell ref="C191:C192"/>
    <mergeCell ref="C193:C194"/>
    <mergeCell ref="D3:D4"/>
    <mergeCell ref="W5:W6"/>
    <mergeCell ref="W7:W8"/>
    <mergeCell ref="W9:W10"/>
    <mergeCell ref="W11:W12"/>
    <mergeCell ref="W13:W14"/>
    <mergeCell ref="W15:W16"/>
    <mergeCell ref="W17:W18"/>
    <mergeCell ref="W19:W20"/>
    <mergeCell ref="W21:W22"/>
    <mergeCell ref="W23:W24"/>
    <mergeCell ref="W25:W26"/>
    <mergeCell ref="W27:W28"/>
    <mergeCell ref="W29:W30"/>
    <mergeCell ref="W31:W32"/>
    <mergeCell ref="W33:W34"/>
    <mergeCell ref="W35:W36"/>
    <mergeCell ref="W37:W38"/>
    <mergeCell ref="W39:W40"/>
    <mergeCell ref="W41:W42"/>
    <mergeCell ref="W43:W44"/>
    <mergeCell ref="W45:W46"/>
    <mergeCell ref="W47:W48"/>
    <mergeCell ref="W49:W50"/>
    <mergeCell ref="W51:W52"/>
    <mergeCell ref="W53:W54"/>
    <mergeCell ref="W55:W56"/>
    <mergeCell ref="W57:W58"/>
    <mergeCell ref="W59:W60"/>
    <mergeCell ref="W61:W62"/>
    <mergeCell ref="W63:W64"/>
    <mergeCell ref="W65:W66"/>
    <mergeCell ref="W67:W68"/>
    <mergeCell ref="W69:W70"/>
    <mergeCell ref="W71:W72"/>
    <mergeCell ref="W73:W74"/>
    <mergeCell ref="W75:W76"/>
    <mergeCell ref="W77:W78"/>
    <mergeCell ref="W79:W80"/>
    <mergeCell ref="W81:W82"/>
    <mergeCell ref="W83:W84"/>
    <mergeCell ref="W85:W86"/>
    <mergeCell ref="W87:W88"/>
    <mergeCell ref="W89:W90"/>
    <mergeCell ref="W91:W92"/>
    <mergeCell ref="W93:W94"/>
    <mergeCell ref="W95:W96"/>
    <mergeCell ref="W97:W98"/>
    <mergeCell ref="W99:W100"/>
    <mergeCell ref="W101:W102"/>
    <mergeCell ref="W103:W104"/>
    <mergeCell ref="W105:W106"/>
    <mergeCell ref="W107:W108"/>
    <mergeCell ref="W109:W110"/>
    <mergeCell ref="W111:W112"/>
    <mergeCell ref="W113:W114"/>
    <mergeCell ref="W115:W116"/>
    <mergeCell ref="W117:W118"/>
    <mergeCell ref="W119:W120"/>
    <mergeCell ref="W121:W122"/>
    <mergeCell ref="W123:W124"/>
    <mergeCell ref="W125:W126"/>
    <mergeCell ref="W127:W128"/>
    <mergeCell ref="W129:W130"/>
    <mergeCell ref="W131:W132"/>
    <mergeCell ref="W133:W134"/>
    <mergeCell ref="W135:W136"/>
    <mergeCell ref="W137:W138"/>
    <mergeCell ref="W139:W140"/>
    <mergeCell ref="W141:W142"/>
    <mergeCell ref="W143:W144"/>
    <mergeCell ref="W145:W146"/>
    <mergeCell ref="W147:W148"/>
    <mergeCell ref="W149:W150"/>
    <mergeCell ref="W151:W152"/>
    <mergeCell ref="W153:W154"/>
    <mergeCell ref="W155:W156"/>
    <mergeCell ref="W157:W158"/>
    <mergeCell ref="W159:W160"/>
    <mergeCell ref="W161:W162"/>
    <mergeCell ref="W163:W164"/>
    <mergeCell ref="W165:W166"/>
    <mergeCell ref="W167:W168"/>
    <mergeCell ref="W169:W170"/>
    <mergeCell ref="W171:W172"/>
    <mergeCell ref="W173:W174"/>
    <mergeCell ref="W175:W176"/>
    <mergeCell ref="W177:W178"/>
    <mergeCell ref="W179:W180"/>
    <mergeCell ref="W181:W182"/>
    <mergeCell ref="W183:W184"/>
    <mergeCell ref="W185:W186"/>
    <mergeCell ref="W187:W188"/>
    <mergeCell ref="W189:W190"/>
    <mergeCell ref="W191:W192"/>
    <mergeCell ref="W193:W194"/>
    <mergeCell ref="A193:B194"/>
    <mergeCell ref="A63:B64"/>
    <mergeCell ref="A23:B24"/>
    <mergeCell ref="A33:B34"/>
    <mergeCell ref="A83:B84"/>
    <mergeCell ref="A109:B110"/>
    <mergeCell ref="A135:B136"/>
    <mergeCell ref="A151:B152"/>
    <mergeCell ref="A171:B172"/>
    <mergeCell ref="A189:B190"/>
  </mergeCells>
  <conditionalFormatting sqref="F95:V96">
    <cfRule type="cellIs" dxfId="0" priority="1" stopIfTrue="1" operator="equal">
      <formula>0</formula>
    </cfRule>
  </conditionalFormatting>
  <pageMargins left="0.236220472440945" right="0.15748031496063" top="0.3" bottom="0.36" header="0.22" footer="0.16"/>
  <pageSetup paperSize="9" scale="70" fitToHeight="0" orientation="landscape" horizontalDpi="200" verticalDpi="300"/>
  <headerFooter alignWithMargins="0"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luosha0505</dc:creator>
  <cp:lastModifiedBy>新文泰教育</cp:lastModifiedBy>
  <dcterms:created xsi:type="dcterms:W3CDTF">2006-09-13T11:21:00Z</dcterms:created>
  <cp:lastPrinted>2019-05-31T02:26:00Z</cp:lastPrinted>
  <dcterms:modified xsi:type="dcterms:W3CDTF">2019-06-10T04:34:26Z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