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915"/>
  </bookViews>
  <sheets>
    <sheet name="Sheet1" sheetId="1" r:id="rId1"/>
  </sheets>
  <definedNames>
    <definedName name="_xlnm._FilterDatabase" localSheetId="0" hidden="1">Sheet1!$B$6:$T$489</definedName>
  </definedNames>
  <calcPr calcId="144525"/>
</workbook>
</file>

<file path=xl/calcChain.xml><?xml version="1.0" encoding="utf-8"?>
<calcChain xmlns="http://schemas.openxmlformats.org/spreadsheetml/2006/main">
  <c r="M489" i="1" l="1"/>
  <c r="Q489" i="1" s="1"/>
  <c r="R488" i="1"/>
  <c r="R489" i="1" s="1"/>
  <c r="P488" i="1"/>
  <c r="M488" i="1"/>
  <c r="Q488" i="1" s="1"/>
  <c r="P487" i="1"/>
  <c r="Q487" i="1" s="1"/>
  <c r="M487" i="1"/>
  <c r="P486" i="1"/>
  <c r="Q486" i="1" s="1"/>
  <c r="M486" i="1"/>
  <c r="R485" i="1"/>
  <c r="R486" i="1" s="1"/>
  <c r="P485" i="1"/>
  <c r="Q485" i="1" s="1"/>
  <c r="M485" i="1"/>
  <c r="P484" i="1"/>
  <c r="M484" i="1"/>
  <c r="Q484" i="1" s="1"/>
  <c r="P483" i="1"/>
  <c r="M483" i="1"/>
  <c r="Q483" i="1" s="1"/>
  <c r="P482" i="1"/>
  <c r="M482" i="1"/>
  <c r="Q482" i="1" s="1"/>
  <c r="P481" i="1"/>
  <c r="M481" i="1"/>
  <c r="Q481" i="1" s="1"/>
  <c r="P480" i="1"/>
  <c r="M480" i="1"/>
  <c r="Q480" i="1" s="1"/>
  <c r="R479" i="1"/>
  <c r="R480" i="1" s="1"/>
  <c r="R481" i="1" s="1"/>
  <c r="R482" i="1" s="1"/>
  <c r="R483" i="1" s="1"/>
  <c r="P479" i="1"/>
  <c r="M479" i="1"/>
  <c r="Q479" i="1" s="1"/>
  <c r="P478" i="1"/>
  <c r="Q478" i="1" s="1"/>
  <c r="M478" i="1"/>
  <c r="P477" i="1"/>
  <c r="Q477" i="1" s="1"/>
  <c r="M477" i="1"/>
  <c r="R476" i="1"/>
  <c r="R477" i="1" s="1"/>
  <c r="P476" i="1"/>
  <c r="Q476" i="1" s="1"/>
  <c r="M476" i="1"/>
  <c r="P475" i="1"/>
  <c r="M475" i="1"/>
  <c r="Q475" i="1" s="1"/>
  <c r="P474" i="1"/>
  <c r="Q474" i="1" s="1"/>
  <c r="M474" i="1"/>
  <c r="P473" i="1"/>
  <c r="Q473" i="1" s="1"/>
  <c r="M473" i="1"/>
  <c r="P472" i="1"/>
  <c r="Q472" i="1" s="1"/>
  <c r="M472" i="1"/>
  <c r="P471" i="1"/>
  <c r="Q471" i="1" s="1"/>
  <c r="M471" i="1"/>
  <c r="R470" i="1"/>
  <c r="R471" i="1" s="1"/>
  <c r="R472" i="1" s="1"/>
  <c r="R473" i="1" s="1"/>
  <c r="R474" i="1" s="1"/>
  <c r="P470" i="1"/>
  <c r="Q470" i="1" s="1"/>
  <c r="M470" i="1"/>
  <c r="P469" i="1"/>
  <c r="M469" i="1"/>
  <c r="Q469" i="1" s="1"/>
  <c r="P468" i="1"/>
  <c r="Q468" i="1" s="1"/>
  <c r="M468" i="1"/>
  <c r="R467" i="1"/>
  <c r="R468" i="1" s="1"/>
  <c r="P467" i="1"/>
  <c r="Q467" i="1" s="1"/>
  <c r="M467" i="1"/>
  <c r="P466" i="1"/>
  <c r="Q466" i="1" s="1"/>
  <c r="M466" i="1"/>
  <c r="P465" i="1"/>
  <c r="Q465" i="1" s="1"/>
  <c r="M465" i="1"/>
  <c r="R464" i="1"/>
  <c r="R465" i="1" s="1"/>
  <c r="P464" i="1"/>
  <c r="Q464" i="1" s="1"/>
  <c r="M464" i="1"/>
  <c r="P463" i="1"/>
  <c r="M463" i="1"/>
  <c r="Q463" i="1" s="1"/>
  <c r="P462" i="1"/>
  <c r="M462" i="1"/>
  <c r="Q462" i="1" s="1"/>
  <c r="R461" i="1"/>
  <c r="R462" i="1" s="1"/>
  <c r="P461" i="1"/>
  <c r="M461" i="1"/>
  <c r="Q461" i="1" s="1"/>
  <c r="P460" i="1"/>
  <c r="Q460" i="1" s="1"/>
  <c r="M460" i="1"/>
  <c r="P459" i="1"/>
  <c r="Q459" i="1" s="1"/>
  <c r="M459" i="1"/>
  <c r="R458" i="1"/>
  <c r="R459" i="1" s="1"/>
  <c r="P458" i="1"/>
  <c r="Q458" i="1" s="1"/>
  <c r="M458" i="1"/>
  <c r="P457" i="1"/>
  <c r="M457" i="1"/>
  <c r="Q457" i="1" s="1"/>
  <c r="P456" i="1"/>
  <c r="Q456" i="1" s="1"/>
  <c r="M456" i="1"/>
  <c r="R455" i="1"/>
  <c r="R456" i="1" s="1"/>
  <c r="P455" i="1"/>
  <c r="Q455" i="1" s="1"/>
  <c r="M455" i="1"/>
  <c r="P454" i="1"/>
  <c r="Q454" i="1" s="1"/>
  <c r="M454" i="1"/>
  <c r="P453" i="1"/>
  <c r="Q453" i="1" s="1"/>
  <c r="M453" i="1"/>
  <c r="R452" i="1"/>
  <c r="R453" i="1" s="1"/>
  <c r="P452" i="1"/>
  <c r="Q452" i="1" s="1"/>
  <c r="M452" i="1"/>
  <c r="P451" i="1"/>
  <c r="Q451" i="1" s="1"/>
  <c r="M451" i="1"/>
  <c r="M450" i="1"/>
  <c r="Q450" i="1" s="1"/>
  <c r="P449" i="1"/>
  <c r="Q449" i="1" s="1"/>
  <c r="M449" i="1"/>
  <c r="P448" i="1"/>
  <c r="Q448" i="1" s="1"/>
  <c r="M448" i="1"/>
  <c r="P447" i="1"/>
  <c r="Q447" i="1" s="1"/>
  <c r="M447" i="1"/>
  <c r="R446" i="1"/>
  <c r="R447" i="1" s="1"/>
  <c r="R448" i="1" s="1"/>
  <c r="R449" i="1" s="1"/>
  <c r="R450" i="1" s="1"/>
  <c r="P446" i="1"/>
  <c r="Q446" i="1" s="1"/>
  <c r="M446" i="1"/>
  <c r="P445" i="1"/>
  <c r="Q445" i="1" s="1"/>
  <c r="M445" i="1"/>
  <c r="P444" i="1"/>
  <c r="Q444" i="1" s="1"/>
  <c r="M444" i="1"/>
  <c r="R443" i="1"/>
  <c r="R444" i="1" s="1"/>
  <c r="P443" i="1"/>
  <c r="Q443" i="1" s="1"/>
  <c r="M443" i="1"/>
  <c r="P442" i="1"/>
  <c r="M442" i="1"/>
  <c r="Q442" i="1" s="1"/>
  <c r="P441" i="1"/>
  <c r="M441" i="1"/>
  <c r="Q441" i="1" s="1"/>
  <c r="R440" i="1"/>
  <c r="R441" i="1" s="1"/>
  <c r="P440" i="1"/>
  <c r="Q440" i="1" s="1"/>
  <c r="M440" i="1"/>
  <c r="P439" i="1"/>
  <c r="Q439" i="1" s="1"/>
  <c r="M439" i="1"/>
  <c r="P438" i="1"/>
  <c r="Q438" i="1" s="1"/>
  <c r="M438" i="1"/>
  <c r="R437" i="1"/>
  <c r="R438" i="1" s="1"/>
  <c r="P437" i="1"/>
  <c r="Q437" i="1" s="1"/>
  <c r="M437" i="1"/>
  <c r="P436" i="1"/>
  <c r="M436" i="1"/>
  <c r="Q436" i="1" s="1"/>
  <c r="P435" i="1"/>
  <c r="M435" i="1"/>
  <c r="Q435" i="1" s="1"/>
  <c r="R434" i="1"/>
  <c r="R435" i="1" s="1"/>
  <c r="P434" i="1"/>
  <c r="Q434" i="1" s="1"/>
  <c r="M434" i="1"/>
  <c r="P433" i="1"/>
  <c r="Q433" i="1" s="1"/>
  <c r="M433" i="1"/>
  <c r="P432" i="1"/>
  <c r="Q432" i="1" s="1"/>
  <c r="M432" i="1"/>
  <c r="P431" i="1"/>
  <c r="Q431" i="1" s="1"/>
  <c r="M431" i="1"/>
  <c r="R430" i="1"/>
  <c r="R431" i="1" s="1"/>
  <c r="R432" i="1" s="1"/>
  <c r="P430" i="1"/>
  <c r="Q430" i="1" s="1"/>
  <c r="M430" i="1"/>
  <c r="M429" i="1"/>
  <c r="Q429" i="1" s="1"/>
  <c r="P428" i="1"/>
  <c r="M428" i="1"/>
  <c r="Q428" i="1" s="1"/>
  <c r="R427" i="1"/>
  <c r="R428" i="1" s="1"/>
  <c r="R429" i="1" s="1"/>
  <c r="P427" i="1"/>
  <c r="M427" i="1"/>
  <c r="Q427" i="1" s="1"/>
  <c r="P426" i="1"/>
  <c r="M426" i="1"/>
  <c r="Q426" i="1" s="1"/>
  <c r="R425" i="1"/>
  <c r="R426" i="1" s="1"/>
  <c r="P425" i="1"/>
  <c r="M425" i="1"/>
  <c r="Q425" i="1" s="1"/>
  <c r="P424" i="1"/>
  <c r="Q424" i="1" s="1"/>
  <c r="M424" i="1"/>
  <c r="P423" i="1"/>
  <c r="Q423" i="1" s="1"/>
  <c r="M423" i="1"/>
  <c r="R422" i="1"/>
  <c r="R423" i="1" s="1"/>
  <c r="P422" i="1"/>
  <c r="Q422" i="1" s="1"/>
  <c r="M422" i="1"/>
  <c r="P421" i="1"/>
  <c r="M421" i="1"/>
  <c r="Q421" i="1" s="1"/>
  <c r="P420" i="1"/>
  <c r="M420" i="1"/>
  <c r="Q420" i="1" s="1"/>
  <c r="R419" i="1"/>
  <c r="R420" i="1" s="1"/>
  <c r="P419" i="1"/>
  <c r="M419" i="1"/>
  <c r="Q419" i="1" s="1"/>
  <c r="P418" i="1"/>
  <c r="Q418" i="1" s="1"/>
  <c r="M418" i="1"/>
  <c r="P417" i="1"/>
  <c r="Q417" i="1" s="1"/>
  <c r="M417" i="1"/>
  <c r="R416" i="1"/>
  <c r="R417" i="1" s="1"/>
  <c r="P416" i="1"/>
  <c r="Q416" i="1" s="1"/>
  <c r="M416" i="1"/>
  <c r="P415" i="1"/>
  <c r="M415" i="1"/>
  <c r="Q415" i="1" s="1"/>
  <c r="P414" i="1"/>
  <c r="M414" i="1"/>
  <c r="Q414" i="1" s="1"/>
  <c r="R413" i="1"/>
  <c r="R414" i="1" s="1"/>
  <c r="P413" i="1"/>
  <c r="Q413" i="1" s="1"/>
  <c r="M413" i="1"/>
  <c r="P412" i="1"/>
  <c r="Q412" i="1" s="1"/>
  <c r="M412" i="1"/>
  <c r="P411" i="1"/>
  <c r="Q411" i="1" s="1"/>
  <c r="M411" i="1"/>
  <c r="R410" i="1"/>
  <c r="R411" i="1" s="1"/>
  <c r="P410" i="1"/>
  <c r="Q410" i="1" s="1"/>
  <c r="M410" i="1"/>
  <c r="P409" i="1"/>
  <c r="M409" i="1"/>
  <c r="Q409" i="1" s="1"/>
  <c r="P408" i="1"/>
  <c r="Q408" i="1" s="1"/>
  <c r="M408" i="1"/>
  <c r="R407" i="1"/>
  <c r="R408" i="1" s="1"/>
  <c r="P407" i="1"/>
  <c r="Q407" i="1" s="1"/>
  <c r="M407" i="1"/>
  <c r="P406" i="1"/>
  <c r="Q406" i="1" s="1"/>
  <c r="M406" i="1"/>
  <c r="P405" i="1"/>
  <c r="Q405" i="1" s="1"/>
  <c r="M405" i="1"/>
  <c r="R404" i="1"/>
  <c r="R405" i="1" s="1"/>
  <c r="P404" i="1"/>
  <c r="Q404" i="1" s="1"/>
  <c r="M404" i="1"/>
  <c r="P403" i="1"/>
  <c r="M403" i="1"/>
  <c r="Q403" i="1" s="1"/>
  <c r="P402" i="1"/>
  <c r="Q402" i="1" s="1"/>
  <c r="M402" i="1"/>
  <c r="R401" i="1"/>
  <c r="R402" i="1" s="1"/>
  <c r="P401" i="1"/>
  <c r="Q401" i="1" s="1"/>
  <c r="M401" i="1"/>
  <c r="P400" i="1"/>
  <c r="Q400" i="1" s="1"/>
  <c r="M400" i="1"/>
  <c r="P399" i="1"/>
  <c r="Q399" i="1" s="1"/>
  <c r="M399" i="1"/>
  <c r="R398" i="1"/>
  <c r="R399" i="1" s="1"/>
  <c r="P398" i="1"/>
  <c r="Q398" i="1" s="1"/>
  <c r="M398" i="1"/>
  <c r="P397" i="1"/>
  <c r="M397" i="1"/>
  <c r="Q397" i="1" s="1"/>
  <c r="P396" i="1"/>
  <c r="M396" i="1"/>
  <c r="Q396" i="1" s="1"/>
  <c r="R395" i="1"/>
  <c r="R396" i="1" s="1"/>
  <c r="P395" i="1"/>
  <c r="M395" i="1"/>
  <c r="Q395" i="1" s="1"/>
  <c r="P394" i="1"/>
  <c r="Q394" i="1" s="1"/>
  <c r="M394" i="1"/>
  <c r="P393" i="1"/>
  <c r="Q393" i="1" s="1"/>
  <c r="M393" i="1"/>
  <c r="R392" i="1"/>
  <c r="R393" i="1" s="1"/>
  <c r="P392" i="1"/>
  <c r="Q392" i="1" s="1"/>
  <c r="M392" i="1"/>
  <c r="P391" i="1"/>
  <c r="M391" i="1"/>
  <c r="Q391" i="1" s="1"/>
  <c r="P390" i="1"/>
  <c r="M390" i="1"/>
  <c r="Q390" i="1" s="1"/>
  <c r="R389" i="1"/>
  <c r="R390" i="1" s="1"/>
  <c r="P389" i="1"/>
  <c r="M389" i="1"/>
  <c r="Q389" i="1" s="1"/>
  <c r="P388" i="1"/>
  <c r="Q388" i="1" s="1"/>
  <c r="M388" i="1"/>
  <c r="M387" i="1"/>
  <c r="Q387" i="1" s="1"/>
  <c r="R386" i="1"/>
  <c r="R387" i="1" s="1"/>
  <c r="P386" i="1"/>
  <c r="M386" i="1"/>
  <c r="Q386" i="1" s="1"/>
  <c r="P385" i="1"/>
  <c r="Q385" i="1" s="1"/>
  <c r="M385" i="1"/>
  <c r="P384" i="1"/>
  <c r="Q384" i="1" s="1"/>
  <c r="M384" i="1"/>
  <c r="R383" i="1"/>
  <c r="R384" i="1" s="1"/>
  <c r="P383" i="1"/>
  <c r="Q383" i="1" s="1"/>
  <c r="M383" i="1"/>
  <c r="P382" i="1"/>
  <c r="M382" i="1"/>
  <c r="Q382" i="1" s="1"/>
  <c r="P381" i="1"/>
  <c r="M381" i="1"/>
  <c r="Q381" i="1" s="1"/>
  <c r="R380" i="1"/>
  <c r="R381" i="1" s="1"/>
  <c r="P380" i="1"/>
  <c r="M380" i="1"/>
  <c r="Q380" i="1" s="1"/>
  <c r="P379" i="1"/>
  <c r="Q379" i="1" s="1"/>
  <c r="M379" i="1"/>
  <c r="P378" i="1"/>
  <c r="Q378" i="1" s="1"/>
  <c r="M378" i="1"/>
  <c r="R377" i="1"/>
  <c r="R378" i="1" s="1"/>
  <c r="P377" i="1"/>
  <c r="Q377" i="1" s="1"/>
  <c r="M377" i="1"/>
  <c r="P376" i="1"/>
  <c r="M376" i="1"/>
  <c r="Q376" i="1" s="1"/>
  <c r="P375" i="1"/>
  <c r="M375" i="1"/>
  <c r="Q375" i="1" s="1"/>
  <c r="R374" i="1"/>
  <c r="R375" i="1" s="1"/>
  <c r="P374" i="1"/>
  <c r="M374" i="1"/>
  <c r="Q374" i="1" s="1"/>
  <c r="P373" i="1"/>
  <c r="Q373" i="1" s="1"/>
  <c r="M373" i="1"/>
  <c r="M372" i="1"/>
  <c r="Q372" i="1" s="1"/>
  <c r="R371" i="1"/>
  <c r="R372" i="1" s="1"/>
  <c r="P371" i="1"/>
  <c r="M371" i="1"/>
  <c r="Q371" i="1" s="1"/>
  <c r="P370" i="1"/>
  <c r="Q370" i="1" s="1"/>
  <c r="M370" i="1"/>
  <c r="P369" i="1"/>
  <c r="M369" i="1"/>
  <c r="R368" i="1"/>
  <c r="R369" i="1" s="1"/>
  <c r="P368" i="1"/>
  <c r="M368" i="1"/>
  <c r="Q368" i="1" s="1"/>
  <c r="P367" i="1"/>
  <c r="Q367" i="1" s="1"/>
  <c r="M367" i="1"/>
  <c r="P366" i="1"/>
  <c r="Q366" i="1" s="1"/>
  <c r="M366" i="1"/>
  <c r="R365" i="1"/>
  <c r="R366" i="1" s="1"/>
  <c r="P365" i="1"/>
  <c r="Q365" i="1" s="1"/>
  <c r="M365" i="1"/>
  <c r="P364" i="1"/>
  <c r="M364" i="1"/>
  <c r="Q364" i="1" s="1"/>
  <c r="P363" i="1"/>
  <c r="M363" i="1"/>
  <c r="Q363" i="1" s="1"/>
  <c r="R362" i="1"/>
  <c r="R363" i="1" s="1"/>
  <c r="P362" i="1"/>
  <c r="M362" i="1"/>
  <c r="Q362" i="1" s="1"/>
  <c r="P361" i="1"/>
  <c r="Q361" i="1" s="1"/>
  <c r="M361" i="1"/>
  <c r="P360" i="1"/>
  <c r="Q360" i="1" s="1"/>
  <c r="M360" i="1"/>
  <c r="R359" i="1"/>
  <c r="R360" i="1" s="1"/>
  <c r="P359" i="1"/>
  <c r="Q359" i="1" s="1"/>
  <c r="M359" i="1"/>
  <c r="P358" i="1"/>
  <c r="M358" i="1"/>
  <c r="Q358" i="1" s="1"/>
  <c r="Q357" i="1"/>
  <c r="M357" i="1"/>
  <c r="R356" i="1"/>
  <c r="R357" i="1" s="1"/>
  <c r="P356" i="1"/>
  <c r="Q356" i="1" s="1"/>
  <c r="M356" i="1"/>
  <c r="P355" i="1"/>
  <c r="M355" i="1"/>
  <c r="Q355" i="1" s="1"/>
  <c r="P354" i="1"/>
  <c r="M354" i="1"/>
  <c r="Q354" i="1" s="1"/>
  <c r="R353" i="1"/>
  <c r="R354" i="1" s="1"/>
  <c r="P353" i="1"/>
  <c r="M353" i="1"/>
  <c r="Q353" i="1" s="1"/>
  <c r="P352" i="1"/>
  <c r="Q352" i="1" s="1"/>
  <c r="M352" i="1"/>
  <c r="P351" i="1"/>
  <c r="Q351" i="1" s="1"/>
  <c r="M351" i="1"/>
  <c r="R350" i="1"/>
  <c r="R351" i="1" s="1"/>
  <c r="P350" i="1"/>
  <c r="Q350" i="1" s="1"/>
  <c r="M350" i="1"/>
  <c r="P349" i="1"/>
  <c r="M349" i="1"/>
  <c r="Q349" i="1" s="1"/>
  <c r="P348" i="1"/>
  <c r="M348" i="1"/>
  <c r="Q348" i="1" s="1"/>
  <c r="R347" i="1"/>
  <c r="R348" i="1" s="1"/>
  <c r="P347" i="1"/>
  <c r="M347" i="1"/>
  <c r="Q347" i="1" s="1"/>
  <c r="P346" i="1"/>
  <c r="Q346" i="1" s="1"/>
  <c r="M346" i="1"/>
  <c r="P345" i="1"/>
  <c r="Q345" i="1" s="1"/>
  <c r="M345" i="1"/>
  <c r="R344" i="1"/>
  <c r="R345" i="1" s="1"/>
  <c r="P344" i="1"/>
  <c r="Q344" i="1" s="1"/>
  <c r="M344" i="1"/>
  <c r="P343" i="1"/>
  <c r="M343" i="1"/>
  <c r="Q343" i="1" s="1"/>
  <c r="P342" i="1"/>
  <c r="M342" i="1"/>
  <c r="Q342" i="1" s="1"/>
  <c r="R341" i="1"/>
  <c r="R342" i="1" s="1"/>
  <c r="P341" i="1"/>
  <c r="M341" i="1"/>
  <c r="Q341" i="1" s="1"/>
  <c r="P340" i="1"/>
  <c r="Q340" i="1" s="1"/>
  <c r="M340" i="1"/>
  <c r="P339" i="1"/>
  <c r="Q339" i="1" s="1"/>
  <c r="M339" i="1"/>
  <c r="R338" i="1"/>
  <c r="R339" i="1" s="1"/>
  <c r="P338" i="1"/>
  <c r="Q338" i="1" s="1"/>
  <c r="M338" i="1"/>
  <c r="P337" i="1"/>
  <c r="M337" i="1"/>
  <c r="Q337" i="1" s="1"/>
  <c r="P336" i="1"/>
  <c r="M336" i="1"/>
  <c r="Q336" i="1" s="1"/>
  <c r="P335" i="1"/>
  <c r="M335" i="1"/>
  <c r="Q335" i="1" s="1"/>
  <c r="R334" i="1"/>
  <c r="R335" i="1" s="1"/>
  <c r="R336" i="1" s="1"/>
  <c r="P334" i="1"/>
  <c r="Q334" i="1" s="1"/>
  <c r="M334" i="1"/>
  <c r="M333" i="1"/>
  <c r="Q333" i="1" s="1"/>
  <c r="P332" i="1"/>
  <c r="M332" i="1"/>
  <c r="Q332" i="1" s="1"/>
  <c r="R331" i="1"/>
  <c r="R332" i="1" s="1"/>
  <c r="R333" i="1" s="1"/>
  <c r="P331" i="1"/>
  <c r="M331" i="1"/>
  <c r="Q331" i="1" s="1"/>
  <c r="P330" i="1"/>
  <c r="M330" i="1"/>
  <c r="Q330" i="1" s="1"/>
  <c r="P329" i="1"/>
  <c r="M329" i="1"/>
  <c r="Q329" i="1" s="1"/>
  <c r="R328" i="1"/>
  <c r="R329" i="1" s="1"/>
  <c r="R330" i="1" s="1"/>
  <c r="P328" i="1"/>
  <c r="Q328" i="1" s="1"/>
  <c r="M328" i="1"/>
  <c r="P327" i="1"/>
  <c r="Q327" i="1" s="1"/>
  <c r="M327" i="1"/>
  <c r="R326" i="1"/>
  <c r="R327" i="1" s="1"/>
  <c r="P326" i="1"/>
  <c r="Q326" i="1" s="1"/>
  <c r="M326" i="1"/>
  <c r="P325" i="1"/>
  <c r="M325" i="1"/>
  <c r="Q325" i="1" s="1"/>
  <c r="P324" i="1"/>
  <c r="Q324" i="1" s="1"/>
  <c r="M324" i="1"/>
  <c r="R323" i="1"/>
  <c r="R324" i="1" s="1"/>
  <c r="P323" i="1"/>
  <c r="Q323" i="1" s="1"/>
  <c r="M323" i="1"/>
  <c r="P322" i="1"/>
  <c r="M322" i="1"/>
  <c r="Q322" i="1" s="1"/>
  <c r="P321" i="1"/>
  <c r="Q321" i="1" s="1"/>
  <c r="M321" i="1"/>
  <c r="R320" i="1"/>
  <c r="R321" i="1" s="1"/>
  <c r="P320" i="1"/>
  <c r="Q320" i="1" s="1"/>
  <c r="M320" i="1"/>
  <c r="P319" i="1"/>
  <c r="Q319" i="1" s="1"/>
  <c r="M319" i="1"/>
  <c r="P318" i="1"/>
  <c r="Q318" i="1" s="1"/>
  <c r="M318" i="1"/>
  <c r="P317" i="1"/>
  <c r="Q317" i="1" s="1"/>
  <c r="M317" i="1"/>
  <c r="R316" i="1"/>
  <c r="R317" i="1" s="1"/>
  <c r="R318" i="1" s="1"/>
  <c r="P316" i="1"/>
  <c r="Q316" i="1" s="1"/>
  <c r="M316" i="1"/>
  <c r="P315" i="1"/>
  <c r="Q315" i="1" s="1"/>
  <c r="M315" i="1"/>
  <c r="P314" i="1"/>
  <c r="Q314" i="1" s="1"/>
  <c r="M314" i="1"/>
  <c r="R313" i="1"/>
  <c r="R314" i="1" s="1"/>
  <c r="R315" i="1" s="1"/>
  <c r="P313" i="1"/>
  <c r="Q313" i="1" s="1"/>
  <c r="M313" i="1"/>
  <c r="P312" i="1"/>
  <c r="Q312" i="1" s="1"/>
  <c r="M312" i="1"/>
  <c r="P311" i="1"/>
  <c r="Q311" i="1" s="1"/>
  <c r="M311" i="1"/>
  <c r="R310" i="1"/>
  <c r="R311" i="1" s="1"/>
  <c r="R312" i="1" s="1"/>
  <c r="P310" i="1"/>
  <c r="Q310" i="1" s="1"/>
  <c r="M310" i="1"/>
  <c r="P309" i="1"/>
  <c r="Q309" i="1" s="1"/>
  <c r="M309" i="1"/>
  <c r="R308" i="1"/>
  <c r="R309" i="1" s="1"/>
  <c r="P308" i="1"/>
  <c r="Q308" i="1" s="1"/>
  <c r="M308" i="1"/>
  <c r="P307" i="1"/>
  <c r="M307" i="1"/>
  <c r="Q307" i="1" s="1"/>
  <c r="P306" i="1"/>
  <c r="M306" i="1"/>
  <c r="Q306" i="1" s="1"/>
  <c r="R305" i="1"/>
  <c r="R306" i="1" s="1"/>
  <c r="P305" i="1"/>
  <c r="M305" i="1"/>
  <c r="Q305" i="1" s="1"/>
  <c r="P304" i="1"/>
  <c r="Q304" i="1" s="1"/>
  <c r="M304" i="1"/>
  <c r="P303" i="1"/>
  <c r="Q303" i="1" s="1"/>
  <c r="M303" i="1"/>
  <c r="R302" i="1"/>
  <c r="R303" i="1" s="1"/>
  <c r="P302" i="1"/>
  <c r="Q302" i="1" s="1"/>
  <c r="M302" i="1"/>
  <c r="P301" i="1"/>
  <c r="M301" i="1"/>
  <c r="Q301" i="1" s="1"/>
  <c r="P300" i="1"/>
  <c r="M300" i="1"/>
  <c r="Q300" i="1" s="1"/>
  <c r="R299" i="1"/>
  <c r="R300" i="1" s="1"/>
  <c r="P299" i="1"/>
  <c r="M299" i="1"/>
  <c r="Q299" i="1" s="1"/>
  <c r="P298" i="1"/>
  <c r="Q298" i="1" s="1"/>
  <c r="M298" i="1"/>
  <c r="P297" i="1"/>
  <c r="Q297" i="1" s="1"/>
  <c r="M297" i="1"/>
  <c r="R296" i="1"/>
  <c r="R297" i="1" s="1"/>
  <c r="P296" i="1"/>
  <c r="Q296" i="1" s="1"/>
  <c r="M296" i="1"/>
  <c r="P295" i="1"/>
  <c r="M295" i="1"/>
  <c r="Q295" i="1" s="1"/>
  <c r="P294" i="1"/>
  <c r="M294" i="1"/>
  <c r="Q294" i="1" s="1"/>
  <c r="R293" i="1"/>
  <c r="R294" i="1" s="1"/>
  <c r="P293" i="1"/>
  <c r="M293" i="1"/>
  <c r="Q293" i="1" s="1"/>
  <c r="P292" i="1"/>
  <c r="Q292" i="1" s="1"/>
  <c r="M292" i="1"/>
  <c r="P291" i="1"/>
  <c r="Q291" i="1" s="1"/>
  <c r="M291" i="1"/>
  <c r="R290" i="1"/>
  <c r="R291" i="1" s="1"/>
  <c r="P290" i="1"/>
  <c r="Q290" i="1" s="1"/>
  <c r="M290" i="1"/>
  <c r="P289" i="1"/>
  <c r="M289" i="1"/>
  <c r="Q289" i="1" s="1"/>
  <c r="P288" i="1"/>
  <c r="M288" i="1"/>
  <c r="Q288" i="1" s="1"/>
  <c r="P287" i="1"/>
  <c r="M287" i="1"/>
  <c r="Q287" i="1" s="1"/>
  <c r="R286" i="1"/>
  <c r="R287" i="1" s="1"/>
  <c r="R288" i="1" s="1"/>
  <c r="P286" i="1"/>
  <c r="M286" i="1"/>
  <c r="Q286" i="1" s="1"/>
  <c r="P285" i="1"/>
  <c r="Q285" i="1" s="1"/>
  <c r="M285" i="1"/>
  <c r="P284" i="1"/>
  <c r="Q284" i="1" s="1"/>
  <c r="M284" i="1"/>
  <c r="R283" i="1"/>
  <c r="R284" i="1" s="1"/>
  <c r="P283" i="1"/>
  <c r="Q283" i="1" s="1"/>
  <c r="M283" i="1"/>
  <c r="P282" i="1"/>
  <c r="M282" i="1"/>
  <c r="Q282" i="1" s="1"/>
  <c r="P281" i="1"/>
  <c r="M281" i="1"/>
  <c r="Q281" i="1" s="1"/>
  <c r="R280" i="1"/>
  <c r="R281" i="1" s="1"/>
  <c r="P280" i="1"/>
  <c r="M280" i="1"/>
  <c r="Q280" i="1" s="1"/>
  <c r="P279" i="1"/>
  <c r="Q279" i="1" s="1"/>
  <c r="M279" i="1"/>
  <c r="P278" i="1"/>
  <c r="Q278" i="1" s="1"/>
  <c r="M278" i="1"/>
  <c r="R277" i="1"/>
  <c r="R278" i="1" s="1"/>
  <c r="P277" i="1"/>
  <c r="Q277" i="1" s="1"/>
  <c r="M277" i="1"/>
  <c r="P276" i="1"/>
  <c r="M276" i="1"/>
  <c r="Q276" i="1" s="1"/>
  <c r="P275" i="1"/>
  <c r="M275" i="1"/>
  <c r="Q275" i="1" s="1"/>
  <c r="R274" i="1"/>
  <c r="R275" i="1" s="1"/>
  <c r="P274" i="1"/>
  <c r="M274" i="1"/>
  <c r="Q274" i="1" s="1"/>
  <c r="P273" i="1"/>
  <c r="Q273" i="1" s="1"/>
  <c r="M273" i="1"/>
  <c r="M272" i="1"/>
  <c r="Q272" i="1" s="1"/>
  <c r="P271" i="1"/>
  <c r="M271" i="1"/>
  <c r="Q271" i="1" s="1"/>
  <c r="R270" i="1"/>
  <c r="R271" i="1" s="1"/>
  <c r="R272" i="1" s="1"/>
  <c r="P270" i="1"/>
  <c r="Q270" i="1" s="1"/>
  <c r="M270" i="1"/>
  <c r="P269" i="1"/>
  <c r="Q269" i="1" s="1"/>
  <c r="M269" i="1"/>
  <c r="P268" i="1"/>
  <c r="Q268" i="1" s="1"/>
  <c r="M268" i="1"/>
  <c r="P267" i="1"/>
  <c r="Q267" i="1" s="1"/>
  <c r="M267" i="1"/>
  <c r="R266" i="1"/>
  <c r="R267" i="1" s="1"/>
  <c r="R268" i="1" s="1"/>
  <c r="P266" i="1"/>
  <c r="Q266" i="1" s="1"/>
  <c r="M266" i="1"/>
  <c r="P265" i="1"/>
  <c r="Q265" i="1" s="1"/>
  <c r="M265" i="1"/>
  <c r="R264" i="1"/>
  <c r="R265" i="1" s="1"/>
  <c r="P264" i="1"/>
  <c r="Q264" i="1" s="1"/>
  <c r="M264" i="1"/>
  <c r="P263" i="1"/>
  <c r="M263" i="1"/>
  <c r="Q263" i="1" s="1"/>
  <c r="P262" i="1"/>
  <c r="M262" i="1"/>
  <c r="Q262" i="1" s="1"/>
  <c r="R261" i="1"/>
  <c r="R262" i="1" s="1"/>
  <c r="P261" i="1"/>
  <c r="M261" i="1"/>
  <c r="Q261" i="1" s="1"/>
  <c r="P260" i="1"/>
  <c r="Q260" i="1" s="1"/>
  <c r="M260" i="1"/>
  <c r="P259" i="1"/>
  <c r="Q259" i="1" s="1"/>
  <c r="M259" i="1"/>
  <c r="R258" i="1"/>
  <c r="R259" i="1" s="1"/>
  <c r="P258" i="1"/>
  <c r="Q258" i="1" s="1"/>
  <c r="M258" i="1"/>
  <c r="P257" i="1"/>
  <c r="M257" i="1"/>
  <c r="Q257" i="1" s="1"/>
  <c r="P256" i="1"/>
  <c r="M256" i="1"/>
  <c r="Q256" i="1" s="1"/>
  <c r="R255" i="1"/>
  <c r="R256" i="1" s="1"/>
  <c r="P255" i="1"/>
  <c r="M255" i="1"/>
  <c r="Q255" i="1" s="1"/>
  <c r="P254" i="1"/>
  <c r="Q254" i="1" s="1"/>
  <c r="M254" i="1"/>
  <c r="P253" i="1"/>
  <c r="Q253" i="1" s="1"/>
  <c r="M253" i="1"/>
  <c r="P252" i="1"/>
  <c r="Q252" i="1" s="1"/>
  <c r="M252" i="1"/>
  <c r="R251" i="1"/>
  <c r="R252" i="1" s="1"/>
  <c r="R253" i="1" s="1"/>
  <c r="P251" i="1"/>
  <c r="Q251" i="1" s="1"/>
  <c r="M251" i="1"/>
  <c r="P250" i="1"/>
  <c r="Q250" i="1" s="1"/>
  <c r="M250" i="1"/>
  <c r="P249" i="1"/>
  <c r="Q249" i="1" s="1"/>
  <c r="M249" i="1"/>
  <c r="R248" i="1"/>
  <c r="R249" i="1" s="1"/>
  <c r="R250" i="1" s="1"/>
  <c r="P248" i="1"/>
  <c r="Q248" i="1" s="1"/>
  <c r="M248" i="1"/>
  <c r="P247" i="1"/>
  <c r="Q247" i="1" s="1"/>
  <c r="M247" i="1"/>
  <c r="P246" i="1"/>
  <c r="Q246" i="1" s="1"/>
  <c r="M246" i="1"/>
  <c r="R245" i="1"/>
  <c r="R246" i="1" s="1"/>
  <c r="R247" i="1" s="1"/>
  <c r="P245" i="1"/>
  <c r="Q245" i="1" s="1"/>
  <c r="M245" i="1"/>
  <c r="P244" i="1"/>
  <c r="Q244" i="1" s="1"/>
  <c r="M244" i="1"/>
  <c r="P243" i="1"/>
  <c r="Q243" i="1" s="1"/>
  <c r="M243" i="1"/>
  <c r="R242" i="1"/>
  <c r="R243" i="1" s="1"/>
  <c r="R244" i="1" s="1"/>
  <c r="P242" i="1"/>
  <c r="Q242" i="1" s="1"/>
  <c r="M242" i="1"/>
  <c r="R241" i="1"/>
  <c r="M241" i="1"/>
  <c r="Q241" i="1" s="1"/>
  <c r="R240" i="1"/>
  <c r="P240" i="1"/>
  <c r="M240" i="1"/>
  <c r="Q240" i="1" s="1"/>
  <c r="P239" i="1"/>
  <c r="Q239" i="1" s="1"/>
  <c r="M239" i="1"/>
  <c r="P238" i="1"/>
  <c r="Q238" i="1" s="1"/>
  <c r="M238" i="1"/>
  <c r="P237" i="1"/>
  <c r="Q237" i="1" s="1"/>
  <c r="M237" i="1"/>
  <c r="R236" i="1"/>
  <c r="R237" i="1" s="1"/>
  <c r="R238" i="1" s="1"/>
  <c r="P236" i="1"/>
  <c r="Q236" i="1" s="1"/>
  <c r="M236" i="1"/>
  <c r="P235" i="1"/>
  <c r="Q235" i="1" s="1"/>
  <c r="M235" i="1"/>
  <c r="P234" i="1"/>
  <c r="Q234" i="1" s="1"/>
  <c r="M234" i="1"/>
  <c r="R233" i="1"/>
  <c r="R234" i="1" s="1"/>
  <c r="R235" i="1" s="1"/>
  <c r="P233" i="1"/>
  <c r="Q233" i="1" s="1"/>
  <c r="M233" i="1"/>
  <c r="P232" i="1"/>
  <c r="Q232" i="1" s="1"/>
  <c r="M232" i="1"/>
  <c r="P231" i="1"/>
  <c r="Q231" i="1" s="1"/>
  <c r="M231" i="1"/>
  <c r="R230" i="1"/>
  <c r="R231" i="1" s="1"/>
  <c r="R232" i="1" s="1"/>
  <c r="P230" i="1"/>
  <c r="Q230" i="1" s="1"/>
  <c r="M230" i="1"/>
  <c r="P229" i="1"/>
  <c r="Q229" i="1" s="1"/>
  <c r="M229" i="1"/>
  <c r="P228" i="1"/>
  <c r="Q228" i="1" s="1"/>
  <c r="M228" i="1"/>
  <c r="R227" i="1"/>
  <c r="R228" i="1" s="1"/>
  <c r="R229" i="1" s="1"/>
  <c r="P227" i="1"/>
  <c r="Q227" i="1" s="1"/>
  <c r="M227" i="1"/>
  <c r="P226" i="1"/>
  <c r="Q226" i="1" s="1"/>
  <c r="M226" i="1"/>
  <c r="P225" i="1"/>
  <c r="Q225" i="1" s="1"/>
  <c r="M225" i="1"/>
  <c r="R224" i="1"/>
  <c r="R225" i="1" s="1"/>
  <c r="R226" i="1" s="1"/>
  <c r="P224" i="1"/>
  <c r="Q224" i="1" s="1"/>
  <c r="M224" i="1"/>
  <c r="P223" i="1"/>
  <c r="Q223" i="1" s="1"/>
  <c r="M223" i="1"/>
  <c r="P222" i="1"/>
  <c r="Q222" i="1" s="1"/>
  <c r="M222" i="1"/>
  <c r="R221" i="1"/>
  <c r="R222" i="1" s="1"/>
  <c r="R223" i="1" s="1"/>
  <c r="P221" i="1"/>
  <c r="Q221" i="1" s="1"/>
  <c r="M221" i="1"/>
  <c r="P220" i="1"/>
  <c r="Q220" i="1" s="1"/>
  <c r="M220" i="1"/>
  <c r="P219" i="1"/>
  <c r="Q219" i="1" s="1"/>
  <c r="M219" i="1"/>
  <c r="R218" i="1"/>
  <c r="R219" i="1" s="1"/>
  <c r="R220" i="1" s="1"/>
  <c r="P218" i="1"/>
  <c r="Q218" i="1" s="1"/>
  <c r="M218" i="1"/>
  <c r="P217" i="1"/>
  <c r="Q217" i="1" s="1"/>
  <c r="M217" i="1"/>
  <c r="R216" i="1"/>
  <c r="R217" i="1" s="1"/>
  <c r="P216" i="1"/>
  <c r="Q216" i="1" s="1"/>
  <c r="M216" i="1"/>
  <c r="P215" i="1"/>
  <c r="M215" i="1"/>
  <c r="Q215" i="1" s="1"/>
  <c r="P214" i="1"/>
  <c r="M214" i="1"/>
  <c r="Q214" i="1" s="1"/>
  <c r="R213" i="1"/>
  <c r="R214" i="1" s="1"/>
  <c r="P213" i="1"/>
  <c r="M213" i="1"/>
  <c r="Q213" i="1" s="1"/>
  <c r="P212" i="1"/>
  <c r="Q212" i="1" s="1"/>
  <c r="M212" i="1"/>
  <c r="P211" i="1"/>
  <c r="Q211" i="1" s="1"/>
  <c r="M211" i="1"/>
  <c r="P210" i="1"/>
  <c r="Q210" i="1" s="1"/>
  <c r="M210" i="1"/>
  <c r="R209" i="1"/>
  <c r="R210" i="1" s="1"/>
  <c r="R211" i="1" s="1"/>
  <c r="P209" i="1"/>
  <c r="Q209" i="1" s="1"/>
  <c r="M209" i="1"/>
  <c r="P208" i="1"/>
  <c r="Q208" i="1" s="1"/>
  <c r="M208" i="1"/>
  <c r="P207" i="1"/>
  <c r="Q207" i="1" s="1"/>
  <c r="M207" i="1"/>
  <c r="R206" i="1"/>
  <c r="R207" i="1" s="1"/>
  <c r="R208" i="1" s="1"/>
  <c r="P206" i="1"/>
  <c r="Q206" i="1" s="1"/>
  <c r="M206" i="1"/>
  <c r="P205" i="1"/>
  <c r="Q205" i="1" s="1"/>
  <c r="M205" i="1"/>
  <c r="P204" i="1"/>
  <c r="Q204" i="1" s="1"/>
  <c r="M204" i="1"/>
  <c r="R203" i="1"/>
  <c r="R204" i="1" s="1"/>
  <c r="R205" i="1" s="1"/>
  <c r="P203" i="1"/>
  <c r="Q203" i="1" s="1"/>
  <c r="M203" i="1"/>
  <c r="P202" i="1"/>
  <c r="Q202" i="1" s="1"/>
  <c r="M202" i="1"/>
  <c r="P201" i="1"/>
  <c r="Q201" i="1" s="1"/>
  <c r="M201" i="1"/>
  <c r="R200" i="1"/>
  <c r="R201" i="1" s="1"/>
  <c r="R202" i="1" s="1"/>
  <c r="P200" i="1"/>
  <c r="Q200" i="1" s="1"/>
  <c r="M200" i="1"/>
  <c r="P199" i="1"/>
  <c r="Q199" i="1" s="1"/>
  <c r="M199" i="1"/>
  <c r="R198" i="1"/>
  <c r="R199" i="1" s="1"/>
  <c r="P198" i="1"/>
  <c r="Q198" i="1" s="1"/>
  <c r="M198" i="1"/>
  <c r="P197" i="1"/>
  <c r="M197" i="1"/>
  <c r="Q197" i="1" s="1"/>
  <c r="Q196" i="1"/>
  <c r="M196" i="1"/>
  <c r="R195" i="1"/>
  <c r="R196" i="1" s="1"/>
  <c r="P195" i="1"/>
  <c r="Q195" i="1" s="1"/>
  <c r="M195" i="1"/>
  <c r="P194" i="1"/>
  <c r="M194" i="1"/>
  <c r="Q194" i="1" s="1"/>
  <c r="P193" i="1"/>
  <c r="M193" i="1"/>
  <c r="Q193" i="1" s="1"/>
  <c r="R192" i="1"/>
  <c r="R193" i="1" s="1"/>
  <c r="P192" i="1"/>
  <c r="M192" i="1"/>
  <c r="Q192" i="1" s="1"/>
  <c r="P191" i="1"/>
  <c r="Q191" i="1" s="1"/>
  <c r="M191" i="1"/>
  <c r="P190" i="1"/>
  <c r="Q190" i="1" s="1"/>
  <c r="M190" i="1"/>
  <c r="R189" i="1"/>
  <c r="R190" i="1" s="1"/>
  <c r="P189" i="1"/>
  <c r="Q189" i="1" s="1"/>
  <c r="M189" i="1"/>
  <c r="P188" i="1"/>
  <c r="M188" i="1"/>
  <c r="Q188" i="1" s="1"/>
  <c r="P187" i="1"/>
  <c r="M187" i="1"/>
  <c r="Q187" i="1" s="1"/>
  <c r="R186" i="1"/>
  <c r="R187" i="1" s="1"/>
  <c r="P186" i="1"/>
  <c r="M186" i="1"/>
  <c r="Q186" i="1" s="1"/>
  <c r="P185" i="1"/>
  <c r="Q185" i="1" s="1"/>
  <c r="M185" i="1"/>
  <c r="P184" i="1"/>
  <c r="Q184" i="1" s="1"/>
  <c r="M184" i="1"/>
  <c r="R183" i="1"/>
  <c r="R184" i="1" s="1"/>
  <c r="P183" i="1"/>
  <c r="Q183" i="1" s="1"/>
  <c r="M183" i="1"/>
  <c r="P182" i="1"/>
  <c r="M182" i="1"/>
  <c r="Q182" i="1" s="1"/>
  <c r="P181" i="1"/>
  <c r="M181" i="1"/>
  <c r="Q181" i="1" s="1"/>
  <c r="R180" i="1"/>
  <c r="R181" i="1" s="1"/>
  <c r="P180" i="1"/>
  <c r="M180" i="1"/>
  <c r="Q180" i="1" s="1"/>
  <c r="P179" i="1"/>
  <c r="Q179" i="1" s="1"/>
  <c r="M179" i="1"/>
  <c r="P178" i="1"/>
  <c r="Q178" i="1" s="1"/>
  <c r="M178" i="1"/>
  <c r="P177" i="1"/>
  <c r="Q177" i="1" s="1"/>
  <c r="M177" i="1"/>
  <c r="R176" i="1"/>
  <c r="R177" i="1" s="1"/>
  <c r="R178" i="1" s="1"/>
  <c r="P176" i="1"/>
  <c r="Q176" i="1" s="1"/>
  <c r="M176" i="1"/>
  <c r="R175" i="1"/>
  <c r="M175" i="1"/>
  <c r="Q175" i="1" s="1"/>
  <c r="R174" i="1"/>
  <c r="Q174" i="1"/>
  <c r="M174" i="1"/>
  <c r="P173" i="1"/>
  <c r="M173" i="1"/>
  <c r="Q173" i="1" s="1"/>
  <c r="P172" i="1"/>
  <c r="M172" i="1"/>
  <c r="Q172" i="1" s="1"/>
  <c r="R171" i="1"/>
  <c r="R172" i="1" s="1"/>
  <c r="P171" i="1"/>
  <c r="M171" i="1"/>
  <c r="Q171" i="1" s="1"/>
  <c r="P170" i="1"/>
  <c r="Q170" i="1" s="1"/>
  <c r="M170" i="1"/>
  <c r="P169" i="1"/>
  <c r="Q169" i="1" s="1"/>
  <c r="M169" i="1"/>
  <c r="R168" i="1"/>
  <c r="R169" i="1" s="1"/>
  <c r="P168" i="1"/>
  <c r="Q168" i="1" s="1"/>
  <c r="M168" i="1"/>
  <c r="P167" i="1"/>
  <c r="M167" i="1"/>
  <c r="Q167" i="1" s="1"/>
  <c r="P166" i="1"/>
  <c r="M166" i="1"/>
  <c r="Q166" i="1" s="1"/>
  <c r="R165" i="1"/>
  <c r="R166" i="1" s="1"/>
  <c r="P165" i="1"/>
  <c r="M165" i="1"/>
  <c r="Q165" i="1" s="1"/>
  <c r="P164" i="1"/>
  <c r="Q164" i="1" s="1"/>
  <c r="M164" i="1"/>
  <c r="P163" i="1"/>
  <c r="Q163" i="1" s="1"/>
  <c r="M163" i="1"/>
  <c r="R162" i="1"/>
  <c r="R163" i="1" s="1"/>
  <c r="P162" i="1"/>
  <c r="Q162" i="1" s="1"/>
  <c r="M162" i="1"/>
  <c r="P161" i="1"/>
  <c r="M161" i="1"/>
  <c r="Q161" i="1" s="1"/>
  <c r="Q160" i="1"/>
  <c r="M160" i="1"/>
  <c r="P159" i="1"/>
  <c r="Q159" i="1" s="1"/>
  <c r="M159" i="1"/>
  <c r="R158" i="1"/>
  <c r="R159" i="1" s="1"/>
  <c r="R160" i="1" s="1"/>
  <c r="P158" i="1"/>
  <c r="Q158" i="1" s="1"/>
  <c r="M158" i="1"/>
  <c r="P157" i="1"/>
  <c r="Q157" i="1" s="1"/>
  <c r="M157" i="1"/>
  <c r="P156" i="1"/>
  <c r="Q156" i="1" s="1"/>
  <c r="M156" i="1"/>
  <c r="R155" i="1"/>
  <c r="R156" i="1" s="1"/>
  <c r="R157" i="1" s="1"/>
  <c r="P155" i="1"/>
  <c r="Q155" i="1" s="1"/>
  <c r="M155" i="1"/>
  <c r="P154" i="1"/>
  <c r="Q154" i="1" s="1"/>
  <c r="M154" i="1"/>
  <c r="P153" i="1"/>
  <c r="Q153" i="1" s="1"/>
  <c r="M153" i="1"/>
  <c r="R152" i="1"/>
  <c r="R153" i="1" s="1"/>
  <c r="R154" i="1" s="1"/>
  <c r="P152" i="1"/>
  <c r="Q152" i="1" s="1"/>
  <c r="M152" i="1"/>
  <c r="P151" i="1"/>
  <c r="Q151" i="1" s="1"/>
  <c r="M151" i="1"/>
  <c r="R150" i="1"/>
  <c r="R151" i="1" s="1"/>
  <c r="P150" i="1"/>
  <c r="Q150" i="1" s="1"/>
  <c r="M150" i="1"/>
  <c r="P149" i="1"/>
  <c r="M149" i="1"/>
  <c r="Q149" i="1" s="1"/>
  <c r="P148" i="1"/>
  <c r="M148" i="1"/>
  <c r="Q148" i="1" s="1"/>
  <c r="P147" i="1"/>
  <c r="M147" i="1"/>
  <c r="Q147" i="1" s="1"/>
  <c r="P146" i="1"/>
  <c r="M146" i="1"/>
  <c r="Q146" i="1" s="1"/>
  <c r="R145" i="1"/>
  <c r="R146" i="1" s="1"/>
  <c r="R147" i="1" s="1"/>
  <c r="R148" i="1" s="1"/>
  <c r="P145" i="1"/>
  <c r="M145" i="1"/>
  <c r="Q145" i="1" s="1"/>
  <c r="P144" i="1"/>
  <c r="M144" i="1"/>
  <c r="Q144" i="1" s="1"/>
  <c r="P143" i="1"/>
  <c r="M143" i="1"/>
  <c r="Q143" i="1" s="1"/>
  <c r="P142" i="1"/>
  <c r="M142" i="1"/>
  <c r="Q142" i="1" s="1"/>
  <c r="P141" i="1"/>
  <c r="M141" i="1"/>
  <c r="Q141" i="1" s="1"/>
  <c r="P140" i="1"/>
  <c r="M140" i="1"/>
  <c r="Q140" i="1" s="1"/>
  <c r="R139" i="1"/>
  <c r="R140" i="1" s="1"/>
  <c r="R141" i="1" s="1"/>
  <c r="R142" i="1" s="1"/>
  <c r="R143" i="1" s="1"/>
  <c r="R144" i="1" s="1"/>
  <c r="P139" i="1"/>
  <c r="M139" i="1"/>
  <c r="Q139" i="1" s="1"/>
  <c r="P138" i="1"/>
  <c r="M138" i="1"/>
  <c r="Q138" i="1" s="1"/>
  <c r="P137" i="1"/>
  <c r="M137" i="1"/>
  <c r="Q137" i="1" s="1"/>
  <c r="P136" i="1"/>
  <c r="M136" i="1"/>
  <c r="Q136" i="1" s="1"/>
  <c r="P135" i="1"/>
  <c r="M135" i="1"/>
  <c r="Q135" i="1" s="1"/>
  <c r="P134" i="1"/>
  <c r="M134" i="1"/>
  <c r="Q134" i="1" s="1"/>
  <c r="R133" i="1"/>
  <c r="R134" i="1" s="1"/>
  <c r="R135" i="1" s="1"/>
  <c r="R136" i="1" s="1"/>
  <c r="R137" i="1" s="1"/>
  <c r="R138" i="1" s="1"/>
  <c r="P133" i="1"/>
  <c r="M133" i="1"/>
  <c r="Q133" i="1" s="1"/>
  <c r="P132" i="1"/>
  <c r="Q132" i="1" s="1"/>
  <c r="M132" i="1"/>
  <c r="P131" i="1"/>
  <c r="Q131" i="1" s="1"/>
  <c r="M131" i="1"/>
  <c r="R130" i="1"/>
  <c r="R131" i="1" s="1"/>
  <c r="R132" i="1" s="1"/>
  <c r="P130" i="1"/>
  <c r="Q130" i="1" s="1"/>
  <c r="M130" i="1"/>
  <c r="P129" i="1"/>
  <c r="Q129" i="1" s="1"/>
  <c r="M129" i="1"/>
  <c r="P128" i="1"/>
  <c r="Q128" i="1" s="1"/>
  <c r="M128" i="1"/>
  <c r="R127" i="1"/>
  <c r="R128" i="1" s="1"/>
  <c r="R129" i="1" s="1"/>
  <c r="P127" i="1"/>
  <c r="Q127" i="1" s="1"/>
  <c r="M127" i="1"/>
  <c r="P126" i="1"/>
  <c r="Q126" i="1" s="1"/>
  <c r="M126" i="1"/>
  <c r="P125" i="1"/>
  <c r="Q125" i="1" s="1"/>
  <c r="M125" i="1"/>
  <c r="R124" i="1"/>
  <c r="R125" i="1" s="1"/>
  <c r="R126" i="1" s="1"/>
  <c r="P124" i="1"/>
  <c r="Q124" i="1" s="1"/>
  <c r="M124" i="1"/>
  <c r="P123" i="1"/>
  <c r="Q123" i="1" s="1"/>
  <c r="M123" i="1"/>
  <c r="P122" i="1"/>
  <c r="Q122" i="1" s="1"/>
  <c r="M122" i="1"/>
  <c r="P121" i="1"/>
  <c r="Q121" i="1" s="1"/>
  <c r="M121" i="1"/>
  <c r="P120" i="1"/>
  <c r="Q120" i="1" s="1"/>
  <c r="M120" i="1"/>
  <c r="P119" i="1"/>
  <c r="Q119" i="1" s="1"/>
  <c r="M119" i="1"/>
  <c r="R118" i="1"/>
  <c r="R119" i="1" s="1"/>
  <c r="R120" i="1" s="1"/>
  <c r="R121" i="1" s="1"/>
  <c r="R122" i="1" s="1"/>
  <c r="R123" i="1" s="1"/>
  <c r="P118" i="1"/>
  <c r="Q118" i="1" s="1"/>
  <c r="M118" i="1"/>
  <c r="P117" i="1"/>
  <c r="Q117" i="1" s="1"/>
  <c r="M117" i="1"/>
  <c r="P116" i="1"/>
  <c r="Q116" i="1" s="1"/>
  <c r="M116" i="1"/>
  <c r="P115" i="1"/>
  <c r="Q115" i="1" s="1"/>
  <c r="M115" i="1"/>
  <c r="P114" i="1"/>
  <c r="Q114" i="1" s="1"/>
  <c r="M114" i="1"/>
  <c r="P113" i="1"/>
  <c r="Q113" i="1" s="1"/>
  <c r="M113" i="1"/>
  <c r="R112" i="1"/>
  <c r="R113" i="1" s="1"/>
  <c r="R114" i="1" s="1"/>
  <c r="R115" i="1" s="1"/>
  <c r="R116" i="1" s="1"/>
  <c r="R117" i="1" s="1"/>
  <c r="P112" i="1"/>
  <c r="Q112" i="1" s="1"/>
  <c r="M112" i="1"/>
  <c r="P111" i="1"/>
  <c r="Q111" i="1" s="1"/>
  <c r="M111" i="1"/>
  <c r="R110" i="1"/>
  <c r="R111" i="1" s="1"/>
  <c r="P110" i="1"/>
  <c r="Q110" i="1" s="1"/>
  <c r="M110" i="1"/>
  <c r="P109" i="1"/>
  <c r="M109" i="1"/>
  <c r="Q109" i="1" s="1"/>
  <c r="P108" i="1"/>
  <c r="M108" i="1"/>
  <c r="Q108" i="1" s="1"/>
  <c r="R107" i="1"/>
  <c r="R108" i="1" s="1"/>
  <c r="P107" i="1"/>
  <c r="M107" i="1"/>
  <c r="Q107" i="1" s="1"/>
  <c r="P106" i="1"/>
  <c r="Q106" i="1" s="1"/>
  <c r="M106" i="1"/>
  <c r="P105" i="1"/>
  <c r="Q105" i="1" s="1"/>
  <c r="M105" i="1"/>
  <c r="R104" i="1"/>
  <c r="R105" i="1" s="1"/>
  <c r="P104" i="1"/>
  <c r="Q104" i="1" s="1"/>
  <c r="M104" i="1"/>
  <c r="P103" i="1"/>
  <c r="M103" i="1"/>
  <c r="Q103" i="1" s="1"/>
  <c r="P102" i="1"/>
  <c r="M102" i="1"/>
  <c r="Q102" i="1" s="1"/>
  <c r="R101" i="1"/>
  <c r="R102" i="1" s="1"/>
  <c r="P101" i="1"/>
  <c r="M101" i="1"/>
  <c r="Q101" i="1" s="1"/>
  <c r="P100" i="1"/>
  <c r="Q100" i="1" s="1"/>
  <c r="M100" i="1"/>
  <c r="P99" i="1"/>
  <c r="Q99" i="1" s="1"/>
  <c r="M99" i="1"/>
  <c r="R98" i="1"/>
  <c r="R99" i="1" s="1"/>
  <c r="P98" i="1"/>
  <c r="Q98" i="1" s="1"/>
  <c r="M98" i="1"/>
  <c r="P97" i="1"/>
  <c r="M97" i="1"/>
  <c r="Q97" i="1" s="1"/>
  <c r="P96" i="1"/>
  <c r="M96" i="1"/>
  <c r="Q96" i="1" s="1"/>
  <c r="P95" i="1"/>
  <c r="M95" i="1"/>
  <c r="Q95" i="1" s="1"/>
  <c r="R94" i="1"/>
  <c r="R95" i="1" s="1"/>
  <c r="R96" i="1" s="1"/>
  <c r="P94" i="1"/>
  <c r="M94" i="1"/>
  <c r="Q94" i="1" s="1"/>
  <c r="P93" i="1"/>
  <c r="M93" i="1"/>
  <c r="Q93" i="1" s="1"/>
  <c r="P92" i="1"/>
  <c r="M92" i="1"/>
  <c r="Q92" i="1" s="1"/>
  <c r="R91" i="1"/>
  <c r="R92" i="1" s="1"/>
  <c r="R93" i="1" s="1"/>
  <c r="P91" i="1"/>
  <c r="M91" i="1"/>
  <c r="Q91" i="1" s="1"/>
  <c r="P90" i="1"/>
  <c r="M90" i="1"/>
  <c r="Q90" i="1" s="1"/>
  <c r="P89" i="1"/>
  <c r="M89" i="1"/>
  <c r="Q89" i="1" s="1"/>
  <c r="R88" i="1"/>
  <c r="R89" i="1" s="1"/>
  <c r="R90" i="1" s="1"/>
  <c r="P88" i="1"/>
  <c r="M88" i="1"/>
  <c r="Q88" i="1" s="1"/>
  <c r="P87" i="1"/>
  <c r="M87" i="1"/>
  <c r="Q87" i="1" s="1"/>
  <c r="P86" i="1"/>
  <c r="M86" i="1"/>
  <c r="Q86" i="1" s="1"/>
  <c r="R85" i="1"/>
  <c r="R86" i="1" s="1"/>
  <c r="R87" i="1" s="1"/>
  <c r="P85" i="1"/>
  <c r="M85" i="1"/>
  <c r="Q85" i="1" s="1"/>
  <c r="P84" i="1"/>
  <c r="Q84" i="1" s="1"/>
  <c r="M84" i="1"/>
  <c r="P83" i="1"/>
  <c r="Q83" i="1" s="1"/>
  <c r="M83" i="1"/>
  <c r="R82" i="1"/>
  <c r="R83" i="1" s="1"/>
  <c r="R84" i="1" s="1"/>
  <c r="P82" i="1"/>
  <c r="Q82" i="1" s="1"/>
  <c r="M82" i="1"/>
  <c r="P81" i="1"/>
  <c r="Q81" i="1" s="1"/>
  <c r="M81" i="1"/>
  <c r="R80" i="1"/>
  <c r="R81" i="1" s="1"/>
  <c r="P80" i="1"/>
  <c r="Q80" i="1" s="1"/>
  <c r="M80" i="1"/>
  <c r="P79" i="1"/>
  <c r="M79" i="1"/>
  <c r="Q79" i="1" s="1"/>
  <c r="P78" i="1"/>
  <c r="M78" i="1"/>
  <c r="Q78" i="1" s="1"/>
  <c r="P77" i="1"/>
  <c r="M77" i="1"/>
  <c r="Q77" i="1" s="1"/>
  <c r="R76" i="1"/>
  <c r="R77" i="1" s="1"/>
  <c r="R78" i="1" s="1"/>
  <c r="P76" i="1"/>
  <c r="M76" i="1"/>
  <c r="Q76" i="1" s="1"/>
  <c r="P75" i="1"/>
  <c r="Q75" i="1" s="1"/>
  <c r="M75" i="1"/>
  <c r="P74" i="1"/>
  <c r="Q74" i="1" s="1"/>
  <c r="M74" i="1"/>
  <c r="R73" i="1"/>
  <c r="R74" i="1" s="1"/>
  <c r="R75" i="1" s="1"/>
  <c r="P73" i="1"/>
  <c r="Q73" i="1" s="1"/>
  <c r="M73" i="1"/>
  <c r="P72" i="1"/>
  <c r="Q72" i="1" s="1"/>
  <c r="M72" i="1"/>
  <c r="P71" i="1"/>
  <c r="Q71" i="1" s="1"/>
  <c r="M71" i="1"/>
  <c r="R70" i="1"/>
  <c r="R71" i="1" s="1"/>
  <c r="R72" i="1" s="1"/>
  <c r="P70" i="1"/>
  <c r="Q70" i="1" s="1"/>
  <c r="M70" i="1"/>
  <c r="P69" i="1"/>
  <c r="Q69" i="1" s="1"/>
  <c r="M69" i="1"/>
  <c r="P68" i="1"/>
  <c r="Q68" i="1" s="1"/>
  <c r="M68" i="1"/>
  <c r="R67" i="1"/>
  <c r="R68" i="1" s="1"/>
  <c r="R69" i="1" s="1"/>
  <c r="P67" i="1"/>
  <c r="Q67" i="1" s="1"/>
  <c r="M67" i="1"/>
  <c r="P66" i="1"/>
  <c r="Q66" i="1" s="1"/>
  <c r="M66" i="1"/>
  <c r="P65" i="1"/>
  <c r="Q65" i="1" s="1"/>
  <c r="M65" i="1"/>
  <c r="R64" i="1"/>
  <c r="R65" i="1" s="1"/>
  <c r="R66" i="1" s="1"/>
  <c r="P64" i="1"/>
  <c r="Q64" i="1" s="1"/>
  <c r="M64" i="1"/>
  <c r="P63" i="1"/>
  <c r="Q63" i="1" s="1"/>
  <c r="M63" i="1"/>
  <c r="P62" i="1"/>
  <c r="Q62" i="1" s="1"/>
  <c r="M62" i="1"/>
  <c r="P61" i="1"/>
  <c r="Q61" i="1" s="1"/>
  <c r="M61" i="1"/>
  <c r="P60" i="1"/>
  <c r="Q60" i="1" s="1"/>
  <c r="M60" i="1"/>
  <c r="P59" i="1"/>
  <c r="Q59" i="1" s="1"/>
  <c r="M59" i="1"/>
  <c r="R58" i="1"/>
  <c r="R59" i="1" s="1"/>
  <c r="R60" i="1" s="1"/>
  <c r="R61" i="1" s="1"/>
  <c r="R62" i="1" s="1"/>
  <c r="R63" i="1" s="1"/>
  <c r="P58" i="1"/>
  <c r="Q58" i="1" s="1"/>
  <c r="M58" i="1"/>
  <c r="P57" i="1"/>
  <c r="Q57" i="1" s="1"/>
  <c r="M57" i="1"/>
  <c r="P56" i="1"/>
  <c r="Q56" i="1" s="1"/>
  <c r="M56" i="1"/>
  <c r="R55" i="1"/>
  <c r="R56" i="1" s="1"/>
  <c r="R57" i="1" s="1"/>
  <c r="P55" i="1"/>
  <c r="Q55" i="1" s="1"/>
  <c r="M55" i="1"/>
  <c r="P54" i="1"/>
  <c r="Q54" i="1" s="1"/>
  <c r="M54" i="1"/>
  <c r="R53" i="1"/>
  <c r="R54" i="1" s="1"/>
  <c r="P53" i="1"/>
  <c r="Q53" i="1" s="1"/>
  <c r="M53" i="1"/>
  <c r="P52" i="1"/>
  <c r="M52" i="1"/>
  <c r="Q52" i="1" s="1"/>
  <c r="P51" i="1"/>
  <c r="M51" i="1"/>
  <c r="Q51" i="1" s="1"/>
  <c r="R50" i="1"/>
  <c r="R51" i="1" s="1"/>
  <c r="P50" i="1"/>
  <c r="M50" i="1"/>
  <c r="Q50" i="1" s="1"/>
  <c r="P49" i="1"/>
  <c r="Q49" i="1" s="1"/>
  <c r="M49" i="1"/>
  <c r="P48" i="1"/>
  <c r="Q48" i="1" s="1"/>
  <c r="M48" i="1"/>
  <c r="P47" i="1"/>
  <c r="Q47" i="1" s="1"/>
  <c r="M47" i="1"/>
  <c r="R46" i="1"/>
  <c r="R47" i="1" s="1"/>
  <c r="R48" i="1" s="1"/>
  <c r="P46" i="1"/>
  <c r="Q46" i="1" s="1"/>
  <c r="M46" i="1"/>
  <c r="P45" i="1"/>
  <c r="Q45" i="1" s="1"/>
  <c r="M45" i="1"/>
  <c r="P44" i="1"/>
  <c r="Q44" i="1" s="1"/>
  <c r="M44" i="1"/>
  <c r="R43" i="1"/>
  <c r="R44" i="1" s="1"/>
  <c r="R45" i="1" s="1"/>
  <c r="P43" i="1"/>
  <c r="Q43" i="1" s="1"/>
  <c r="M43" i="1"/>
  <c r="P42" i="1"/>
  <c r="Q42" i="1" s="1"/>
  <c r="M42" i="1"/>
  <c r="P41" i="1"/>
  <c r="Q41" i="1" s="1"/>
  <c r="M41" i="1"/>
  <c r="R40" i="1"/>
  <c r="R41" i="1" s="1"/>
  <c r="R42" i="1" s="1"/>
  <c r="P40" i="1"/>
  <c r="Q40" i="1" s="1"/>
  <c r="M40" i="1"/>
  <c r="P39" i="1"/>
  <c r="Q39" i="1" s="1"/>
  <c r="M39" i="1"/>
  <c r="R38" i="1"/>
  <c r="R39" i="1" s="1"/>
  <c r="P38" i="1"/>
  <c r="Q38" i="1" s="1"/>
  <c r="M38" i="1"/>
  <c r="P37" i="1"/>
  <c r="M37" i="1"/>
  <c r="Q37" i="1" s="1"/>
  <c r="P36" i="1"/>
  <c r="M36" i="1"/>
  <c r="Q36" i="1" s="1"/>
  <c r="R35" i="1"/>
  <c r="R36" i="1" s="1"/>
  <c r="P35" i="1"/>
  <c r="M35" i="1"/>
  <c r="Q35" i="1" s="1"/>
  <c r="P34" i="1"/>
  <c r="Q34" i="1" s="1"/>
  <c r="M34" i="1"/>
  <c r="P33" i="1"/>
  <c r="Q33" i="1" s="1"/>
  <c r="M33" i="1"/>
  <c r="P32" i="1"/>
  <c r="Q32" i="1" s="1"/>
  <c r="M32" i="1"/>
  <c r="R31" i="1"/>
  <c r="R32" i="1" s="1"/>
  <c r="R33" i="1" s="1"/>
  <c r="P31" i="1"/>
  <c r="Q31" i="1" s="1"/>
  <c r="M31" i="1"/>
  <c r="M30" i="1"/>
  <c r="Q30" i="1" s="1"/>
  <c r="P29" i="1"/>
  <c r="M29" i="1"/>
  <c r="Q29" i="1" s="1"/>
  <c r="R28" i="1"/>
  <c r="R29" i="1" s="1"/>
  <c r="R30" i="1" s="1"/>
  <c r="P28" i="1"/>
  <c r="M28" i="1"/>
  <c r="Q28" i="1" s="1"/>
  <c r="P27" i="1"/>
  <c r="M27" i="1"/>
  <c r="Q27" i="1" s="1"/>
  <c r="P26" i="1"/>
  <c r="M26" i="1"/>
  <c r="Q26" i="1" s="1"/>
  <c r="R25" i="1"/>
  <c r="R26" i="1" s="1"/>
  <c r="R27" i="1" s="1"/>
  <c r="P25" i="1"/>
  <c r="M25" i="1"/>
  <c r="Q25" i="1" s="1"/>
  <c r="P24" i="1"/>
  <c r="M24" i="1"/>
  <c r="Q24" i="1" s="1"/>
  <c r="P23" i="1"/>
  <c r="M23" i="1"/>
  <c r="Q23" i="1" s="1"/>
  <c r="R22" i="1"/>
  <c r="R23" i="1" s="1"/>
  <c r="R24" i="1" s="1"/>
  <c r="P22" i="1"/>
  <c r="M22" i="1"/>
  <c r="Q22" i="1" s="1"/>
  <c r="Q21" i="1"/>
  <c r="M21" i="1"/>
  <c r="P20" i="1"/>
  <c r="Q20" i="1" s="1"/>
  <c r="M20" i="1"/>
  <c r="R19" i="1"/>
  <c r="R20" i="1" s="1"/>
  <c r="R21" i="1" s="1"/>
  <c r="P19" i="1"/>
  <c r="Q19" i="1" s="1"/>
  <c r="M19" i="1"/>
  <c r="P18" i="1"/>
  <c r="Q18" i="1" s="1"/>
  <c r="M18" i="1"/>
  <c r="P17" i="1"/>
  <c r="Q17" i="1" s="1"/>
  <c r="M17" i="1"/>
  <c r="R16" i="1"/>
  <c r="R17" i="1" s="1"/>
  <c r="R18" i="1" s="1"/>
  <c r="P16" i="1"/>
  <c r="Q16" i="1" s="1"/>
  <c r="M16" i="1"/>
  <c r="M15" i="1"/>
  <c r="Q15" i="1" s="1"/>
  <c r="P14" i="1"/>
  <c r="M14" i="1"/>
  <c r="Q14" i="1" s="1"/>
  <c r="R13" i="1"/>
  <c r="R14" i="1" s="1"/>
  <c r="R15" i="1" s="1"/>
  <c r="P13" i="1"/>
  <c r="M13" i="1"/>
  <c r="Q13" i="1" s="1"/>
  <c r="P12" i="1"/>
  <c r="M12" i="1"/>
  <c r="Q12" i="1" s="1"/>
  <c r="P11" i="1"/>
  <c r="M11" i="1"/>
  <c r="Q11" i="1" s="1"/>
  <c r="R10" i="1"/>
  <c r="R11" i="1" s="1"/>
  <c r="R12" i="1" s="1"/>
  <c r="P10" i="1"/>
  <c r="M10" i="1"/>
  <c r="Q10" i="1" s="1"/>
  <c r="P9" i="1"/>
  <c r="M9" i="1"/>
  <c r="Q9" i="1" s="1"/>
  <c r="P8" i="1"/>
  <c r="M8" i="1"/>
  <c r="Q8" i="1" s="1"/>
  <c r="R7" i="1"/>
  <c r="R8" i="1" s="1"/>
  <c r="R9" i="1" s="1"/>
  <c r="P7" i="1"/>
  <c r="M7" i="1"/>
  <c r="Q7" i="1" s="1"/>
  <c r="Q369" i="1" l="1"/>
</calcChain>
</file>

<file path=xl/sharedStrings.xml><?xml version="1.0" encoding="utf-8"?>
<sst xmlns="http://schemas.openxmlformats.org/spreadsheetml/2006/main" count="3890" uniqueCount="1654">
  <si>
    <t>黔东南州2019年公开招录公务员（人民警察）、选调生综合成绩及排名</t>
  </si>
  <si>
    <t>县市、单位</t>
  </si>
  <si>
    <t>职位类型</t>
  </si>
  <si>
    <t>准考证号</t>
  </si>
  <si>
    <t>姓名</t>
  </si>
  <si>
    <t>身份证号</t>
  </si>
  <si>
    <t>招录单位名称及代码</t>
  </si>
  <si>
    <t>职位名称及代码</t>
  </si>
  <si>
    <t>行测成绩</t>
  </si>
  <si>
    <t>申论成绩</t>
  </si>
  <si>
    <t>加分</t>
  </si>
  <si>
    <t>笔试总成绩</t>
  </si>
  <si>
    <t>公务员(人民警察)和选调生笔试折算总成绩（仅换算成百分制）</t>
  </si>
  <si>
    <t>笔试成绩折算</t>
  </si>
  <si>
    <t>面试顺序号</t>
  </si>
  <si>
    <t>面试成绩</t>
  </si>
  <si>
    <t>面试成绩折算</t>
  </si>
  <si>
    <t>总成绩</t>
  </si>
  <si>
    <t>排名</t>
  </si>
  <si>
    <t>面试考场号</t>
  </si>
  <si>
    <t>面试日期</t>
  </si>
  <si>
    <t>州直</t>
  </si>
  <si>
    <t>公务员</t>
  </si>
  <si>
    <t>10126110815</t>
  </si>
  <si>
    <t>侯文溯</t>
  </si>
  <si>
    <t>522225199410041618</t>
  </si>
  <si>
    <r>
      <rPr>
        <sz val="10"/>
        <rFont val="Arial"/>
        <family val="2"/>
      </rPr>
      <t>050001</t>
    </r>
    <r>
      <rPr>
        <sz val="10"/>
        <rFont val="宋体"/>
        <charset val="134"/>
      </rPr>
      <t>黔东南州住房公积金管理中心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</si>
  <si>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黎平县管理部工作员</t>
    </r>
  </si>
  <si>
    <t>第1考场</t>
  </si>
  <si>
    <t>蹇成智</t>
  </si>
  <si>
    <t>522121199601271028</t>
  </si>
  <si>
    <t>10126112226</t>
  </si>
  <si>
    <t>龙庆幸梓</t>
  </si>
  <si>
    <t>522628199605133222</t>
  </si>
  <si>
    <t>杨天洁</t>
  </si>
  <si>
    <t>522625199704262725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</si>
  <si>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从江县管理部工作员</t>
    </r>
  </si>
  <si>
    <t>杨昌锦</t>
  </si>
  <si>
    <t>522627199606280017</t>
  </si>
  <si>
    <t>10126111601</t>
  </si>
  <si>
    <t>张春燕</t>
  </si>
  <si>
    <t>522629199202133822</t>
  </si>
  <si>
    <t>10126112203</t>
  </si>
  <si>
    <t>吴海丽</t>
  </si>
  <si>
    <t>522631199706013121</t>
  </si>
  <si>
    <r>
      <rPr>
        <sz val="10"/>
        <rFont val="Arial"/>
        <family val="2"/>
      </rPr>
      <t>03</t>
    </r>
    <r>
      <rPr>
        <sz val="10"/>
        <rFont val="宋体"/>
        <charset val="134"/>
      </rPr>
      <t>榕江县管理部工作员</t>
    </r>
  </si>
  <si>
    <t>10126111127</t>
  </si>
  <si>
    <t>吴书</t>
  </si>
  <si>
    <t>522601199405254417</t>
  </si>
  <si>
    <t>10126111119</t>
  </si>
  <si>
    <t>罗洪美</t>
  </si>
  <si>
    <t>522635199312160028</t>
  </si>
  <si>
    <t>缺考</t>
  </si>
  <si>
    <t>10126111502</t>
  </si>
  <si>
    <t>王忠蕾</t>
  </si>
  <si>
    <t>522623199606220027</t>
  </si>
  <si>
    <r>
      <rPr>
        <sz val="10"/>
        <rFont val="Arial"/>
        <family val="2"/>
      </rPr>
      <t>04</t>
    </r>
    <r>
      <rPr>
        <sz val="10"/>
        <rFont val="宋体"/>
        <charset val="134"/>
      </rPr>
      <t>台江县管理部工作员</t>
    </r>
  </si>
  <si>
    <t>10126110206</t>
  </si>
  <si>
    <t>何琳玮</t>
  </si>
  <si>
    <t>52260119970118082X</t>
  </si>
  <si>
    <t>10126112202</t>
  </si>
  <si>
    <t>金玥彤</t>
  </si>
  <si>
    <t>530381199509280041</t>
  </si>
  <si>
    <t>10126110311</t>
  </si>
  <si>
    <t>彭章兰</t>
  </si>
  <si>
    <t>522629199510282424</t>
  </si>
  <si>
    <r>
      <rPr>
        <sz val="10"/>
        <rFont val="Arial"/>
        <family val="2"/>
      </rPr>
      <t>05</t>
    </r>
    <r>
      <rPr>
        <sz val="10"/>
        <rFont val="宋体"/>
        <charset val="134"/>
      </rPr>
      <t>雷山县管理部工作员</t>
    </r>
  </si>
  <si>
    <t>10126111909</t>
  </si>
  <si>
    <t>周菁菁</t>
  </si>
  <si>
    <t>522601199302166027</t>
  </si>
  <si>
    <t>10126111310</t>
  </si>
  <si>
    <t>陈昌柳</t>
  </si>
  <si>
    <t>522635199606220428</t>
  </si>
  <si>
    <t>丹寨县</t>
  </si>
  <si>
    <t>10226062408</t>
  </si>
  <si>
    <t>徐真娴</t>
  </si>
  <si>
    <t>522622199508261064</t>
  </si>
  <si>
    <r>
      <rPr>
        <sz val="10"/>
        <rFont val="Arial"/>
        <family val="2"/>
      </rPr>
      <t>050002</t>
    </r>
    <r>
      <rPr>
        <sz val="10"/>
        <rFont val="宋体"/>
        <charset val="134"/>
      </rPr>
      <t>丹寨县人民法院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</si>
  <si>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审判辅助人员</t>
    </r>
  </si>
  <si>
    <t>10226030522</t>
  </si>
  <si>
    <t>杨顺含</t>
  </si>
  <si>
    <t>522628199111302815</t>
  </si>
  <si>
    <t>10226011324</t>
  </si>
  <si>
    <t>欧祉瑜</t>
  </si>
  <si>
    <t>52263619941220002X</t>
  </si>
  <si>
    <t>10226038625</t>
  </si>
  <si>
    <t>陈闯</t>
  </si>
  <si>
    <t>522601199608050510</t>
  </si>
  <si>
    <r>
      <rPr>
        <sz val="10"/>
        <rFont val="Arial"/>
        <family val="2"/>
      </rPr>
      <t>050003</t>
    </r>
    <r>
      <rPr>
        <sz val="10"/>
        <rFont val="宋体"/>
        <charset val="134"/>
      </rPr>
      <t>丹寨县龙泉镇人民政府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</si>
  <si>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社会治安综合治理办公室工作人员</t>
    </r>
  </si>
  <si>
    <t>10226016406</t>
  </si>
  <si>
    <t>陆跃丹</t>
  </si>
  <si>
    <t>522636199707020026</t>
  </si>
  <si>
    <t>10226090901</t>
  </si>
  <si>
    <t>袁小寒</t>
  </si>
  <si>
    <t>522625199510290023</t>
  </si>
  <si>
    <t>10226043807</t>
  </si>
  <si>
    <t>龙安霖</t>
  </si>
  <si>
    <t>522601199410233717</t>
  </si>
  <si>
    <r>
      <rPr>
        <sz val="10"/>
        <rFont val="Arial"/>
        <family val="2"/>
      </rPr>
      <t>050004</t>
    </r>
    <r>
      <rPr>
        <sz val="10"/>
        <rFont val="宋体"/>
        <charset val="134"/>
      </rPr>
      <t>丹寨县排调镇人民政府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</si>
  <si>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公共卫生人口和计划生育办公室工作员</t>
    </r>
  </si>
  <si>
    <t>10226074013</t>
  </si>
  <si>
    <t>韦静</t>
  </si>
  <si>
    <t>522636199211110028</t>
  </si>
  <si>
    <t>10226010601</t>
  </si>
  <si>
    <t>王克江</t>
  </si>
  <si>
    <t>522636199606121434</t>
  </si>
  <si>
    <t>10226074030</t>
  </si>
  <si>
    <t>廖声亚</t>
  </si>
  <si>
    <t>522631199309151213</t>
  </si>
  <si>
    <r>
      <rPr>
        <sz val="10"/>
        <rFont val="Arial"/>
        <family val="2"/>
      </rPr>
      <t>050005</t>
    </r>
    <r>
      <rPr>
        <sz val="10"/>
        <rFont val="宋体"/>
        <charset val="134"/>
      </rPr>
      <t>丹寨县扬武镇人民政府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</si>
  <si>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党政办公室工作人员</t>
    </r>
  </si>
  <si>
    <t>第2考场</t>
  </si>
  <si>
    <t>10226036012</t>
  </si>
  <si>
    <t>熊江陵</t>
  </si>
  <si>
    <t>52263619871126001X</t>
  </si>
  <si>
    <t>10226034930</t>
  </si>
  <si>
    <t>陈异忠</t>
  </si>
  <si>
    <t>522601199601021530</t>
  </si>
  <si>
    <t>10226035330</t>
  </si>
  <si>
    <t>罗国伟</t>
  </si>
  <si>
    <t>522622199509130058</t>
  </si>
  <si>
    <r>
      <rPr>
        <sz val="10"/>
        <rFont val="Arial"/>
        <family val="2"/>
      </rPr>
      <t>050006</t>
    </r>
    <r>
      <rPr>
        <sz val="10"/>
        <rFont val="宋体"/>
        <charset val="134"/>
      </rPr>
      <t>丹寨县南皋乡人民政府</t>
    </r>
  </si>
  <si>
    <t>10226011820</t>
  </si>
  <si>
    <t>龙立雪</t>
  </si>
  <si>
    <t>52262719931218162X</t>
  </si>
  <si>
    <t>10226021515</t>
  </si>
  <si>
    <t>周云飞</t>
  </si>
  <si>
    <t>52262619921122011X</t>
  </si>
  <si>
    <t>10226033202</t>
  </si>
  <si>
    <t>陈啸</t>
  </si>
  <si>
    <t>52262619900615001X</t>
  </si>
  <si>
    <r>
      <rPr>
        <sz val="10"/>
        <rFont val="Arial"/>
        <family val="2"/>
      </rPr>
      <t>050007</t>
    </r>
    <r>
      <rPr>
        <sz val="10"/>
        <rFont val="宋体"/>
        <charset val="134"/>
      </rPr>
      <t>丹寨县雅灰乡人民政府</t>
    </r>
  </si>
  <si>
    <t>王荣</t>
  </si>
  <si>
    <t>522422199208230468</t>
  </si>
  <si>
    <t>郭莎</t>
  </si>
  <si>
    <t>522629199512054628</t>
  </si>
  <si>
    <t>黄平县</t>
  </si>
  <si>
    <t>10226051725</t>
  </si>
  <si>
    <t>付静</t>
  </si>
  <si>
    <t>522601199207107627</t>
  </si>
  <si>
    <r>
      <rPr>
        <sz val="10"/>
        <rFont val="Arial"/>
        <family val="2"/>
      </rPr>
      <t>050008</t>
    </r>
    <r>
      <rPr>
        <sz val="10"/>
        <rFont val="宋体"/>
        <charset val="134"/>
      </rPr>
      <t>黄平县人民法院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</si>
  <si>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办公室工作人员</t>
    </r>
  </si>
  <si>
    <t>10226016801</t>
  </si>
  <si>
    <t>刘敏</t>
  </si>
  <si>
    <t>522725199609096162</t>
  </si>
  <si>
    <t>10226060117</t>
  </si>
  <si>
    <t>吴利</t>
  </si>
  <si>
    <t>522622199207051047</t>
  </si>
  <si>
    <t>10226038018</t>
  </si>
  <si>
    <t>王丹</t>
  </si>
  <si>
    <t>522622199709024524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</si>
  <si>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办公室工作人员</t>
    </r>
  </si>
  <si>
    <t>10226010730</t>
  </si>
  <si>
    <t>龙仁义</t>
  </si>
  <si>
    <t>52260119940510761X</t>
  </si>
  <si>
    <t>10226042907</t>
  </si>
  <si>
    <t>罗刚欢</t>
  </si>
  <si>
    <t>522701199609081920</t>
  </si>
  <si>
    <t>10226026116</t>
  </si>
  <si>
    <t>封雪</t>
  </si>
  <si>
    <t>522601199708092822</t>
  </si>
  <si>
    <r>
      <rPr>
        <sz val="10"/>
        <rFont val="Arial"/>
        <family val="2"/>
      </rPr>
      <t>050009</t>
    </r>
    <r>
      <rPr>
        <sz val="10"/>
        <rFont val="宋体"/>
        <charset val="134"/>
      </rPr>
      <t>黄平县新州镇人民政府</t>
    </r>
  </si>
  <si>
    <t>10226025320</t>
  </si>
  <si>
    <t>黄世发</t>
  </si>
  <si>
    <t>522629199801042236</t>
  </si>
  <si>
    <t>10226021007</t>
  </si>
  <si>
    <t>隆遥</t>
  </si>
  <si>
    <t>430522199201025869</t>
  </si>
  <si>
    <t>10226092420</t>
  </si>
  <si>
    <t>孙大学</t>
  </si>
  <si>
    <t>522601199212032674</t>
  </si>
  <si>
    <r>
      <rPr>
        <sz val="10"/>
        <rFont val="Arial"/>
        <family val="2"/>
      </rPr>
      <t>050010</t>
    </r>
    <r>
      <rPr>
        <sz val="10"/>
        <rFont val="宋体"/>
        <charset val="134"/>
      </rPr>
      <t>黄平县重安镇人民政府</t>
    </r>
  </si>
  <si>
    <t>10226033804</t>
  </si>
  <si>
    <t>何思诗</t>
  </si>
  <si>
    <t>522622198910170043</t>
  </si>
  <si>
    <t>10226010411</t>
  </si>
  <si>
    <t>罗娟</t>
  </si>
  <si>
    <t>522529199511092627</t>
  </si>
  <si>
    <t>10226028213</t>
  </si>
  <si>
    <t>巫银嵩</t>
  </si>
  <si>
    <t>52260119921103001X</t>
  </si>
  <si>
    <r>
      <rPr>
        <sz val="10"/>
        <rFont val="Arial"/>
        <family val="2"/>
      </rPr>
      <t>050011</t>
    </r>
    <r>
      <rPr>
        <sz val="10"/>
        <rFont val="宋体"/>
        <charset val="134"/>
      </rPr>
      <t>黄平县谷陇镇人民政府</t>
    </r>
  </si>
  <si>
    <t>10226016228</t>
  </si>
  <si>
    <t>李进东</t>
  </si>
  <si>
    <t>522623199303295611</t>
  </si>
  <si>
    <t>10226014305</t>
  </si>
  <si>
    <t>唐乾真</t>
  </si>
  <si>
    <t>522627199104053033</t>
  </si>
  <si>
    <t>10226026829</t>
  </si>
  <si>
    <t>罗祖华</t>
  </si>
  <si>
    <t>52263519911101004X</t>
  </si>
  <si>
    <t>10226033426</t>
  </si>
  <si>
    <t>杨国峰</t>
  </si>
  <si>
    <t>52263019910215033X</t>
  </si>
  <si>
    <t>10226073918</t>
  </si>
  <si>
    <t>龙平</t>
  </si>
  <si>
    <t>522623199110240016</t>
  </si>
  <si>
    <t>10226032219</t>
  </si>
  <si>
    <t>罗康和</t>
  </si>
  <si>
    <t>522627199603050814</t>
  </si>
  <si>
    <r>
      <rPr>
        <sz val="10"/>
        <rFont val="Arial"/>
        <family val="2"/>
      </rPr>
      <t>050012</t>
    </r>
    <r>
      <rPr>
        <sz val="10"/>
        <rFont val="宋体"/>
        <charset val="134"/>
      </rPr>
      <t>黄平县平溪镇人民政府</t>
    </r>
  </si>
  <si>
    <t>第3考场</t>
  </si>
  <si>
    <t>10226040117</t>
  </si>
  <si>
    <t>朱宇佳</t>
  </si>
  <si>
    <t>522601199510168027</t>
  </si>
  <si>
    <t>10226101503</t>
  </si>
  <si>
    <t>顾昌会</t>
  </si>
  <si>
    <t>52260119950903542X</t>
  </si>
  <si>
    <t>10226029230</t>
  </si>
  <si>
    <t>杨慧</t>
  </si>
  <si>
    <t>522632199407240566</t>
  </si>
  <si>
    <t>10226051606</t>
  </si>
  <si>
    <t>张香军</t>
  </si>
  <si>
    <t>522622199407250016</t>
  </si>
  <si>
    <t>10226060708</t>
  </si>
  <si>
    <t>吴灿炜</t>
  </si>
  <si>
    <t>522622199608210563</t>
  </si>
  <si>
    <t>10226051902</t>
  </si>
  <si>
    <t>龙合凤</t>
  </si>
  <si>
    <t>522623199502220823</t>
  </si>
  <si>
    <t>10226092122</t>
  </si>
  <si>
    <t>邹爱静</t>
  </si>
  <si>
    <t>522725199201097815</t>
  </si>
  <si>
    <t>10226080620</t>
  </si>
  <si>
    <t>吴余</t>
  </si>
  <si>
    <t>522725199108044348</t>
  </si>
  <si>
    <t>10226062125</t>
  </si>
  <si>
    <t>李双峰</t>
  </si>
  <si>
    <t>430722198902021672</t>
  </si>
  <si>
    <r>
      <rPr>
        <sz val="10"/>
        <rFont val="Arial"/>
        <family val="2"/>
      </rPr>
      <t>03</t>
    </r>
    <r>
      <rPr>
        <sz val="10"/>
        <rFont val="宋体"/>
        <charset val="134"/>
      </rPr>
      <t>办公室工作人员</t>
    </r>
  </si>
  <si>
    <t>10226020212</t>
  </si>
  <si>
    <t>张思聪</t>
  </si>
  <si>
    <t>522630198905040471</t>
  </si>
  <si>
    <t>10226071514</t>
  </si>
  <si>
    <t>吴才贵</t>
  </si>
  <si>
    <t>522631199302279230</t>
  </si>
  <si>
    <t>10226037405</t>
  </si>
  <si>
    <t>张妍</t>
  </si>
  <si>
    <t>522622199310260541</t>
  </si>
  <si>
    <r>
      <rPr>
        <sz val="10"/>
        <rFont val="Arial"/>
        <family val="2"/>
      </rPr>
      <t>050013</t>
    </r>
    <r>
      <rPr>
        <sz val="10"/>
        <rFont val="宋体"/>
        <charset val="134"/>
      </rPr>
      <t>黄平县一碗水乡人民政府</t>
    </r>
  </si>
  <si>
    <t>10226052111</t>
  </si>
  <si>
    <t>田洪福</t>
  </si>
  <si>
    <t>522622199510174517</t>
  </si>
  <si>
    <t>10226033910</t>
  </si>
  <si>
    <t>张齐</t>
  </si>
  <si>
    <t>52260119960422443X</t>
  </si>
  <si>
    <t>施秉县</t>
  </si>
  <si>
    <t>10226010301</t>
  </si>
  <si>
    <t>宋忠平</t>
  </si>
  <si>
    <t>522623199307183617</t>
  </si>
  <si>
    <r>
      <rPr>
        <sz val="10"/>
        <rFont val="Arial"/>
        <family val="2"/>
      </rPr>
      <t>050014</t>
    </r>
    <r>
      <rPr>
        <sz val="10"/>
        <rFont val="宋体"/>
        <charset val="134"/>
      </rPr>
      <t>施秉县牛大场镇人民政府</t>
    </r>
  </si>
  <si>
    <t>10226044914</t>
  </si>
  <si>
    <t>杨贵珍</t>
  </si>
  <si>
    <t>522623199412150024</t>
  </si>
  <si>
    <t>10226100909</t>
  </si>
  <si>
    <t>谢德金</t>
  </si>
  <si>
    <t>522623199410141212</t>
  </si>
  <si>
    <t>10226073225</t>
  </si>
  <si>
    <t>许悦群</t>
  </si>
  <si>
    <t>522623199609150028</t>
  </si>
  <si>
    <r>
      <rPr>
        <sz val="10"/>
        <rFont val="Arial"/>
        <family val="2"/>
      </rPr>
      <t>050015</t>
    </r>
    <r>
      <rPr>
        <sz val="10"/>
        <rFont val="宋体"/>
        <charset val="134"/>
      </rPr>
      <t>施秉县杨柳塘镇人民政府</t>
    </r>
  </si>
  <si>
    <t>10226061801</t>
  </si>
  <si>
    <t>刘欣月</t>
  </si>
  <si>
    <t>522623199609290047</t>
  </si>
  <si>
    <t>10226010324</t>
  </si>
  <si>
    <t>熊圓圓</t>
  </si>
  <si>
    <t>522630199012200348</t>
  </si>
  <si>
    <t>10226101305</t>
  </si>
  <si>
    <t>周颖</t>
  </si>
  <si>
    <t>522625199610030026</t>
  </si>
  <si>
    <r>
      <rPr>
        <sz val="10"/>
        <rFont val="Arial"/>
        <family val="2"/>
      </rPr>
      <t>050016</t>
    </r>
    <r>
      <rPr>
        <sz val="10"/>
        <rFont val="宋体"/>
        <charset val="134"/>
      </rPr>
      <t>施秉县甘溪乡人民政府</t>
    </r>
  </si>
  <si>
    <t>10226052427</t>
  </si>
  <si>
    <t>唐言</t>
  </si>
  <si>
    <t>522625199607302123</t>
  </si>
  <si>
    <t>10226011524</t>
  </si>
  <si>
    <t>蒋俊</t>
  </si>
  <si>
    <t>522625199502153117</t>
  </si>
  <si>
    <t>镇远县</t>
  </si>
  <si>
    <t>10226100602</t>
  </si>
  <si>
    <t>吴太福</t>
  </si>
  <si>
    <t>522634199402252157</t>
  </si>
  <si>
    <r>
      <rPr>
        <sz val="10"/>
        <rFont val="Arial"/>
        <family val="2"/>
      </rPr>
      <t>050017</t>
    </r>
    <r>
      <rPr>
        <sz val="10"/>
        <rFont val="宋体"/>
        <charset val="134"/>
      </rPr>
      <t>镇远县人民检察院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</si>
  <si>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检察官助理</t>
    </r>
  </si>
  <si>
    <t>第4考场</t>
  </si>
  <si>
    <t>10226020829</t>
  </si>
  <si>
    <t>杨成华</t>
  </si>
  <si>
    <t>522622199509033039</t>
  </si>
  <si>
    <t>10226022719</t>
  </si>
  <si>
    <t>李伟</t>
  </si>
  <si>
    <t>522225199408052430</t>
  </si>
  <si>
    <t>10226080708</t>
  </si>
  <si>
    <t>陶佳佳</t>
  </si>
  <si>
    <t>522627199808064427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</si>
  <si>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检察官助理</t>
    </r>
  </si>
  <si>
    <t>10226025604</t>
  </si>
  <si>
    <t>杨慧君</t>
  </si>
  <si>
    <t>522627199610170080</t>
  </si>
  <si>
    <t>10226053227</t>
  </si>
  <si>
    <t>潘书亭</t>
  </si>
  <si>
    <t>522624199607153221</t>
  </si>
  <si>
    <t>10226090919</t>
  </si>
  <si>
    <t>陈月</t>
  </si>
  <si>
    <t>522625199802081725</t>
  </si>
  <si>
    <r>
      <rPr>
        <sz val="10"/>
        <rFont val="Arial"/>
        <family val="2"/>
      </rPr>
      <t>050018</t>
    </r>
    <r>
      <rPr>
        <sz val="10"/>
        <rFont val="宋体"/>
        <charset val="134"/>
      </rPr>
      <t>镇远县羊场镇人民政府</t>
    </r>
  </si>
  <si>
    <t>10226026825</t>
  </si>
  <si>
    <t>陈礼英</t>
  </si>
  <si>
    <t>522625199405220015</t>
  </si>
  <si>
    <t>10226055713</t>
  </si>
  <si>
    <t>袁露</t>
  </si>
  <si>
    <t>522625199506263348</t>
  </si>
  <si>
    <t>岑巩县</t>
  </si>
  <si>
    <t>10226024725</t>
  </si>
  <si>
    <t>杨家成</t>
  </si>
  <si>
    <t>522626199511092076</t>
  </si>
  <si>
    <r>
      <rPr>
        <sz val="10"/>
        <rFont val="Arial"/>
        <family val="2"/>
      </rPr>
      <t>050019</t>
    </r>
    <r>
      <rPr>
        <sz val="10"/>
        <rFont val="宋体"/>
        <charset val="134"/>
      </rPr>
      <t>岑巩县人民检察院</t>
    </r>
  </si>
  <si>
    <t>10226038402</t>
  </si>
  <si>
    <t>向雅玲</t>
  </si>
  <si>
    <t>522223199010202029</t>
  </si>
  <si>
    <t>10226032028</t>
  </si>
  <si>
    <t>汪慧</t>
  </si>
  <si>
    <t>522626199408032016</t>
  </si>
  <si>
    <t>10226100712</t>
  </si>
  <si>
    <t>黄洪</t>
  </si>
  <si>
    <t>522626199710291254</t>
  </si>
  <si>
    <r>
      <rPr>
        <sz val="10"/>
        <rFont val="Arial"/>
        <family val="2"/>
      </rPr>
      <t>050020</t>
    </r>
    <r>
      <rPr>
        <sz val="10"/>
        <rFont val="宋体"/>
        <charset val="134"/>
      </rPr>
      <t>岑巩县思旸镇人民政府</t>
    </r>
  </si>
  <si>
    <t>10226031512</t>
  </si>
  <si>
    <t>杨菁红</t>
  </si>
  <si>
    <t>522624199512204428</t>
  </si>
  <si>
    <t>10226021626</t>
  </si>
  <si>
    <t>杨攀</t>
  </si>
  <si>
    <t>522626199506201215</t>
  </si>
  <si>
    <t>10226055226</t>
  </si>
  <si>
    <t>姚康</t>
  </si>
  <si>
    <t>522626199508010113</t>
  </si>
  <si>
    <r>
      <rPr>
        <sz val="10"/>
        <rFont val="Arial"/>
        <family val="2"/>
      </rPr>
      <t>050021</t>
    </r>
    <r>
      <rPr>
        <sz val="10"/>
        <rFont val="宋体"/>
        <charset val="134"/>
      </rPr>
      <t>岑巩县凯本镇人民政府</t>
    </r>
  </si>
  <si>
    <t>10226035318</t>
  </si>
  <si>
    <t>凌梦婷</t>
  </si>
  <si>
    <t>522626199505180045</t>
  </si>
  <si>
    <t>10226035620</t>
  </si>
  <si>
    <t>吴云丽</t>
  </si>
  <si>
    <t>522626199702172829</t>
  </si>
  <si>
    <t>10226071824</t>
  </si>
  <si>
    <t>李兆</t>
  </si>
  <si>
    <t>52262619950310281X</t>
  </si>
  <si>
    <r>
      <rPr>
        <sz val="10"/>
        <rFont val="Arial"/>
        <family val="2"/>
      </rPr>
      <t>050022</t>
    </r>
    <r>
      <rPr>
        <sz val="10"/>
        <rFont val="宋体"/>
        <charset val="134"/>
      </rPr>
      <t>岑巩县平庄镇人民政府</t>
    </r>
  </si>
  <si>
    <t>10226031409</t>
  </si>
  <si>
    <t>代前华</t>
  </si>
  <si>
    <t>522626199207230817</t>
  </si>
  <si>
    <t>10226025630</t>
  </si>
  <si>
    <t>侯静如</t>
  </si>
  <si>
    <t>522626199612030122</t>
  </si>
  <si>
    <t>10226037825</t>
  </si>
  <si>
    <t>王倩倩</t>
  </si>
  <si>
    <t>522626199512182428</t>
  </si>
  <si>
    <r>
      <rPr>
        <sz val="10"/>
        <rFont val="Arial"/>
        <family val="2"/>
      </rPr>
      <t>050023</t>
    </r>
    <r>
      <rPr>
        <sz val="10"/>
        <rFont val="宋体"/>
        <charset val="134"/>
      </rPr>
      <t>岑巩县客楼镇人民政府</t>
    </r>
  </si>
  <si>
    <t>10226040214</t>
  </si>
  <si>
    <t>陆世立</t>
  </si>
  <si>
    <t>522223199104241213</t>
  </si>
  <si>
    <t>10226055101</t>
  </si>
  <si>
    <t>余亚琼</t>
  </si>
  <si>
    <t>522629199608022225</t>
  </si>
  <si>
    <t>10226037022</t>
  </si>
  <si>
    <t>刘文胜</t>
  </si>
  <si>
    <t>522223199609183215</t>
  </si>
  <si>
    <r>
      <rPr>
        <sz val="10"/>
        <rFont val="Arial"/>
        <family val="2"/>
      </rPr>
      <t>050024</t>
    </r>
    <r>
      <rPr>
        <sz val="10"/>
        <rFont val="宋体"/>
        <charset val="134"/>
      </rPr>
      <t>岑巩县龙田镇人民政府</t>
    </r>
  </si>
  <si>
    <t>第5考场</t>
  </si>
  <si>
    <t>10226100218</t>
  </si>
  <si>
    <t>杨万利</t>
  </si>
  <si>
    <t>522625199612080043</t>
  </si>
  <si>
    <t>10226055513</t>
  </si>
  <si>
    <t>周明宇</t>
  </si>
  <si>
    <t>522624199608161813</t>
  </si>
  <si>
    <t>10226024822</t>
  </si>
  <si>
    <t>吴配坤</t>
  </si>
  <si>
    <t>522624199511104011</t>
  </si>
  <si>
    <r>
      <rPr>
        <sz val="10"/>
        <rFont val="Arial"/>
        <family val="2"/>
      </rPr>
      <t>050025</t>
    </r>
    <r>
      <rPr>
        <sz val="10"/>
        <rFont val="宋体"/>
        <charset val="134"/>
      </rPr>
      <t>岑巩县注溪镇人民政府</t>
    </r>
  </si>
  <si>
    <t>10226051702</t>
  </si>
  <si>
    <t>李小刚</t>
  </si>
  <si>
    <t>52212219910128665X</t>
  </si>
  <si>
    <t>10226025921</t>
  </si>
  <si>
    <t>石佳佳</t>
  </si>
  <si>
    <t>522626199511270426</t>
  </si>
  <si>
    <t>天柱县</t>
  </si>
  <si>
    <t>吴政龙</t>
  </si>
  <si>
    <t>522627199111260014</t>
  </si>
  <si>
    <r>
      <rPr>
        <sz val="10"/>
        <rFont val="Arial"/>
        <family val="2"/>
      </rPr>
      <t>050026</t>
    </r>
    <r>
      <rPr>
        <sz val="10"/>
        <rFont val="宋体"/>
        <charset val="134"/>
      </rPr>
      <t>天柱县渡马镇人民政府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</si>
  <si>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卫生和计划生育办公室工作员</t>
    </r>
  </si>
  <si>
    <t>10226063020</t>
  </si>
  <si>
    <t>杨晶晶</t>
  </si>
  <si>
    <t>522629199512140024</t>
  </si>
  <si>
    <t>10226035703</t>
  </si>
  <si>
    <t>林勤</t>
  </si>
  <si>
    <t>522627199210135622</t>
  </si>
  <si>
    <t>10226073014</t>
  </si>
  <si>
    <t>吴清清</t>
  </si>
  <si>
    <t>52262719951115304X</t>
  </si>
  <si>
    <t>江源</t>
  </si>
  <si>
    <t>522627199712190031</t>
  </si>
  <si>
    <t>10226011602</t>
  </si>
  <si>
    <t>杨茹佳</t>
  </si>
  <si>
    <t>522629199610184629</t>
  </si>
  <si>
    <t>10226041823</t>
  </si>
  <si>
    <t>王尧</t>
  </si>
  <si>
    <t>522627199403044815</t>
  </si>
  <si>
    <r>
      <rPr>
        <sz val="10"/>
        <rFont val="Arial"/>
        <family val="2"/>
      </rPr>
      <t>050027</t>
    </r>
    <r>
      <rPr>
        <sz val="10"/>
        <rFont val="宋体"/>
        <charset val="134"/>
      </rPr>
      <t>天柱县高酿镇人民政府</t>
    </r>
  </si>
  <si>
    <t>10226036022</t>
  </si>
  <si>
    <t>朱莹</t>
  </si>
  <si>
    <t>522624199303181856</t>
  </si>
  <si>
    <t>10226027012</t>
  </si>
  <si>
    <t>宋城</t>
  </si>
  <si>
    <t>522627199801130014</t>
  </si>
  <si>
    <t>10226034925</t>
  </si>
  <si>
    <t>龙涛</t>
  </si>
  <si>
    <t>522628199507235815</t>
  </si>
  <si>
    <t>10226053310</t>
  </si>
  <si>
    <t>杨智群</t>
  </si>
  <si>
    <t>522223199112193215</t>
  </si>
  <si>
    <t>10226038522</t>
  </si>
  <si>
    <t>姚福海</t>
  </si>
  <si>
    <t>522624199003154434</t>
  </si>
  <si>
    <t>10226055426</t>
  </si>
  <si>
    <t>薛良柱</t>
  </si>
  <si>
    <t>522627199709180019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</si>
  <si>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社会事务办公室工作员</t>
    </r>
  </si>
  <si>
    <t>10226044515</t>
  </si>
  <si>
    <t>田红宇</t>
  </si>
  <si>
    <t>522631199608223766</t>
  </si>
  <si>
    <t>10226071110</t>
  </si>
  <si>
    <t>潘存煜</t>
  </si>
  <si>
    <t>522627199209164813</t>
  </si>
  <si>
    <t>10226032322</t>
  </si>
  <si>
    <t>龙春霖</t>
  </si>
  <si>
    <t>52262719950119522X</t>
  </si>
  <si>
    <r>
      <rPr>
        <sz val="10"/>
        <rFont val="Arial"/>
        <family val="2"/>
      </rPr>
      <t>050028</t>
    </r>
    <r>
      <rPr>
        <sz val="10"/>
        <rFont val="宋体"/>
        <charset val="134"/>
      </rPr>
      <t>天柱县坪地镇人民政府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</si>
  <si>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社会管理综合治理办公室工作员</t>
    </r>
  </si>
  <si>
    <t>10226043610</t>
  </si>
  <si>
    <t>陈静</t>
  </si>
  <si>
    <t>522425199307146324</t>
  </si>
  <si>
    <t>10226014703</t>
  </si>
  <si>
    <t>龙安雯</t>
  </si>
  <si>
    <t>522627199604170025</t>
  </si>
  <si>
    <t>10226101430</t>
  </si>
  <si>
    <t>吴心檀</t>
  </si>
  <si>
    <t>522627199310270012</t>
  </si>
  <si>
    <r>
      <rPr>
        <sz val="10"/>
        <rFont val="Arial"/>
        <family val="2"/>
      </rPr>
      <t>050029</t>
    </r>
    <r>
      <rPr>
        <sz val="10"/>
        <rFont val="宋体"/>
        <charset val="134"/>
      </rPr>
      <t>天柱县蓝田镇人民政府</t>
    </r>
  </si>
  <si>
    <t>第6考场</t>
  </si>
  <si>
    <t>10226013202</t>
  </si>
  <si>
    <t>肖杰</t>
  </si>
  <si>
    <t>522627198911092632</t>
  </si>
  <si>
    <t>10226041511</t>
  </si>
  <si>
    <t>付厚祝</t>
  </si>
  <si>
    <t>522628199208084025</t>
  </si>
  <si>
    <t>10226038512</t>
  </si>
  <si>
    <t>杨倪</t>
  </si>
  <si>
    <t>522627199507302022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</si>
  <si>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政法委办公室工作员</t>
    </r>
  </si>
  <si>
    <t>10226051214</t>
  </si>
  <si>
    <t>陈凤仙</t>
  </si>
  <si>
    <t>522627199202120826</t>
  </si>
  <si>
    <t>10226035908</t>
  </si>
  <si>
    <t>潘楚</t>
  </si>
  <si>
    <t>522627199605010023</t>
  </si>
  <si>
    <t>10226025021</t>
  </si>
  <si>
    <t>杨椹</t>
  </si>
  <si>
    <t>522627199705242040</t>
  </si>
  <si>
    <t>10226022911</t>
  </si>
  <si>
    <t>杨淑婷</t>
  </si>
  <si>
    <t>522601199609161220</t>
  </si>
  <si>
    <t>10226073214</t>
  </si>
  <si>
    <t>杨森</t>
  </si>
  <si>
    <t>522627199803265238</t>
  </si>
  <si>
    <t>10226044605</t>
  </si>
  <si>
    <t>陈真仙</t>
  </si>
  <si>
    <t>522625199409113110</t>
  </si>
  <si>
    <r>
      <rPr>
        <sz val="10"/>
        <rFont val="Arial"/>
        <family val="2"/>
      </rPr>
      <t>050030</t>
    </r>
    <r>
      <rPr>
        <sz val="10"/>
        <rFont val="宋体"/>
        <charset val="134"/>
      </rPr>
      <t>天柱县远口镇人民政府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</si>
  <si>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国土资源和规划发展办公室工作员</t>
    </r>
  </si>
  <si>
    <t>10226050912</t>
  </si>
  <si>
    <t>吴开博</t>
  </si>
  <si>
    <t>522601199408220810</t>
  </si>
  <si>
    <t>10226072423</t>
  </si>
  <si>
    <t>吴佳娱</t>
  </si>
  <si>
    <t>522631199708240029</t>
  </si>
  <si>
    <t>10226030401</t>
  </si>
  <si>
    <t>刘星</t>
  </si>
  <si>
    <t>522627199808223037</t>
  </si>
  <si>
    <t>10226061917</t>
  </si>
  <si>
    <t>杨江波</t>
  </si>
  <si>
    <t>522631199408010010</t>
  </si>
  <si>
    <t>10226044525</t>
  </si>
  <si>
    <t>杨明</t>
  </si>
  <si>
    <t>52262619941206001X</t>
  </si>
  <si>
    <t>10226024118</t>
  </si>
  <si>
    <t>李建臻</t>
  </si>
  <si>
    <t>522627199510120019</t>
  </si>
  <si>
    <r>
      <rPr>
        <sz val="10"/>
        <rFont val="Arial"/>
        <family val="2"/>
      </rPr>
      <t>050031</t>
    </r>
    <r>
      <rPr>
        <sz val="10"/>
        <rFont val="宋体"/>
        <charset val="134"/>
      </rPr>
      <t>天柱县坌处镇人民政府</t>
    </r>
  </si>
  <si>
    <t>10226026816</t>
  </si>
  <si>
    <t>刘彬</t>
  </si>
  <si>
    <t>130184199303240056</t>
  </si>
  <si>
    <t>10226033714</t>
  </si>
  <si>
    <t>申怀坤</t>
  </si>
  <si>
    <t>522627199006255213</t>
  </si>
  <si>
    <t>10226046419</t>
  </si>
  <si>
    <t>姚燕</t>
  </si>
  <si>
    <t>522627199506135226</t>
  </si>
  <si>
    <t>10226081121</t>
  </si>
  <si>
    <t>刘家泽</t>
  </si>
  <si>
    <t>522627199308273636</t>
  </si>
  <si>
    <r>
      <rPr>
        <sz val="10"/>
        <rFont val="Arial"/>
        <family val="2"/>
      </rPr>
      <t>050032</t>
    </r>
    <r>
      <rPr>
        <sz val="10"/>
        <rFont val="宋体"/>
        <charset val="134"/>
      </rPr>
      <t>天柱县竹林镇人民政府</t>
    </r>
  </si>
  <si>
    <t>10226044509</t>
  </si>
  <si>
    <t>吴春连</t>
  </si>
  <si>
    <t>520202199506172480</t>
  </si>
  <si>
    <t>10226054923</t>
  </si>
  <si>
    <t>李世元</t>
  </si>
  <si>
    <t>522627199410084049</t>
  </si>
  <si>
    <t>10226038005</t>
  </si>
  <si>
    <t>刘波</t>
  </si>
  <si>
    <t>52262719950329001X</t>
  </si>
  <si>
    <r>
      <rPr>
        <sz val="10"/>
        <rFont val="Arial"/>
        <family val="2"/>
      </rPr>
      <t>050033</t>
    </r>
    <r>
      <rPr>
        <sz val="10"/>
        <rFont val="宋体"/>
        <charset val="134"/>
      </rPr>
      <t>天柱县石洞镇人民政府</t>
    </r>
  </si>
  <si>
    <t>10226072427</t>
  </si>
  <si>
    <t>王太俊</t>
  </si>
  <si>
    <t>522627199609024836</t>
  </si>
  <si>
    <t>10226064616</t>
  </si>
  <si>
    <t>李和霖</t>
  </si>
  <si>
    <t>522627199108220054</t>
  </si>
  <si>
    <t>10226010219</t>
  </si>
  <si>
    <t>黄丽</t>
  </si>
  <si>
    <t>522628199409072821</t>
  </si>
  <si>
    <r>
      <rPr>
        <sz val="10"/>
        <rFont val="Arial"/>
        <family val="2"/>
      </rPr>
      <t>050034</t>
    </r>
    <r>
      <rPr>
        <sz val="10"/>
        <rFont val="宋体"/>
        <charset val="134"/>
      </rPr>
      <t>天柱县白市镇人民政府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</si>
  <si>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社会事务办公室工作员</t>
    </r>
  </si>
  <si>
    <t>第7考场</t>
  </si>
  <si>
    <t>10226043421</t>
  </si>
  <si>
    <t>杨平</t>
  </si>
  <si>
    <t>522627198806015221</t>
  </si>
  <si>
    <t>10226014926</t>
  </si>
  <si>
    <t>周俊廷</t>
  </si>
  <si>
    <t>522624199505034010</t>
  </si>
  <si>
    <t>10226091612</t>
  </si>
  <si>
    <t>杨光耀</t>
  </si>
  <si>
    <t>522627199410165615</t>
  </si>
  <si>
    <r>
      <rPr>
        <sz val="10"/>
        <rFont val="Arial"/>
        <family val="2"/>
      </rPr>
      <t>050035</t>
    </r>
    <r>
      <rPr>
        <sz val="10"/>
        <rFont val="宋体"/>
        <charset val="134"/>
      </rPr>
      <t>天柱县江东镇人民政府</t>
    </r>
  </si>
  <si>
    <t>10226072023</t>
  </si>
  <si>
    <t>吴世超</t>
  </si>
  <si>
    <t>522627198502200436</t>
  </si>
  <si>
    <t>10226083027</t>
  </si>
  <si>
    <t>陆辉</t>
  </si>
  <si>
    <t>522627199402204813</t>
  </si>
  <si>
    <t>10226010808</t>
  </si>
  <si>
    <t>杨雅铃</t>
  </si>
  <si>
    <t>52262719951202002X</t>
  </si>
  <si>
    <r>
      <rPr>
        <sz val="10"/>
        <rFont val="Arial"/>
        <family val="2"/>
      </rPr>
      <t>050036</t>
    </r>
    <r>
      <rPr>
        <sz val="10"/>
        <rFont val="宋体"/>
        <charset val="134"/>
      </rPr>
      <t>天柱县凤城街道办事处</t>
    </r>
  </si>
  <si>
    <t>10226010223</t>
  </si>
  <si>
    <t>王杰</t>
  </si>
  <si>
    <t>522601199203203718</t>
  </si>
  <si>
    <t>10226037016</t>
  </si>
  <si>
    <t>蒋大尉</t>
  </si>
  <si>
    <t>522627199711060016</t>
  </si>
  <si>
    <t>锦屏县</t>
  </si>
  <si>
    <t>10226037410</t>
  </si>
  <si>
    <t>龙满银</t>
  </si>
  <si>
    <t>522628199308134026</t>
  </si>
  <si>
    <r>
      <rPr>
        <sz val="10"/>
        <rFont val="Arial"/>
        <family val="2"/>
      </rPr>
      <t>050037</t>
    </r>
    <r>
      <rPr>
        <sz val="10"/>
        <rFont val="宋体"/>
        <charset val="134"/>
      </rPr>
      <t>锦屏县启蒙镇人民政府</t>
    </r>
  </si>
  <si>
    <t>10226021707</t>
  </si>
  <si>
    <t>杨少锋</t>
  </si>
  <si>
    <t>522628199510140016</t>
  </si>
  <si>
    <t>10226012119</t>
  </si>
  <si>
    <t>龙树菊</t>
  </si>
  <si>
    <t>522628199608183823</t>
  </si>
  <si>
    <t>10226051618</t>
  </si>
  <si>
    <t>龙正墒</t>
  </si>
  <si>
    <t>522628199401273012</t>
  </si>
  <si>
    <r>
      <rPr>
        <sz val="10"/>
        <rFont val="Arial"/>
        <family val="2"/>
      </rPr>
      <t>050038</t>
    </r>
    <r>
      <rPr>
        <sz val="10"/>
        <rFont val="宋体"/>
        <charset val="134"/>
      </rPr>
      <t>锦屏县河口乡人民政府</t>
    </r>
  </si>
  <si>
    <t>10226044514</t>
  </si>
  <si>
    <t>范成桔</t>
  </si>
  <si>
    <t>522628199408095247</t>
  </si>
  <si>
    <t>10226054526</t>
  </si>
  <si>
    <t>黎朝君</t>
  </si>
  <si>
    <t>522622198704160020</t>
  </si>
  <si>
    <t>10226056309</t>
  </si>
  <si>
    <t>周锋</t>
  </si>
  <si>
    <t>522628198912285811</t>
  </si>
  <si>
    <r>
      <rPr>
        <sz val="10"/>
        <rFont val="Arial"/>
        <family val="2"/>
      </rPr>
      <t>050039</t>
    </r>
    <r>
      <rPr>
        <sz val="10"/>
        <rFont val="宋体"/>
        <charset val="134"/>
      </rPr>
      <t>锦屏县平秋镇人民政府</t>
    </r>
  </si>
  <si>
    <t>10226029922</t>
  </si>
  <si>
    <t>罗琼</t>
  </si>
  <si>
    <t>522628199208151822</t>
  </si>
  <si>
    <t>10226090421</t>
  </si>
  <si>
    <t>杨光泽</t>
  </si>
  <si>
    <t>522628199208295017</t>
  </si>
  <si>
    <t>10226013728</t>
  </si>
  <si>
    <t>龙建泽</t>
  </si>
  <si>
    <t>522628199210053017</t>
  </si>
  <si>
    <r>
      <rPr>
        <sz val="10"/>
        <rFont val="Arial"/>
        <family val="2"/>
      </rPr>
      <t>050040</t>
    </r>
    <r>
      <rPr>
        <sz val="10"/>
        <rFont val="宋体"/>
        <charset val="134"/>
      </rPr>
      <t>锦屏县彦洞乡人民政府</t>
    </r>
  </si>
  <si>
    <t>10226092618</t>
  </si>
  <si>
    <t>舒玉成</t>
  </si>
  <si>
    <t>522628198511150051</t>
  </si>
  <si>
    <t>10226015101</t>
  </si>
  <si>
    <t>吴述建</t>
  </si>
  <si>
    <t>522627198605094832</t>
  </si>
  <si>
    <t>黎平县</t>
  </si>
  <si>
    <t>10226052501</t>
  </si>
  <si>
    <t>孙修磊</t>
  </si>
  <si>
    <t>522631199610067977</t>
  </si>
  <si>
    <r>
      <rPr>
        <sz val="10"/>
        <rFont val="Arial"/>
        <family val="2"/>
      </rPr>
      <t>050041</t>
    </r>
    <r>
      <rPr>
        <sz val="10"/>
        <rFont val="宋体"/>
        <charset val="134"/>
      </rPr>
      <t>黎平县洪州镇人民政府</t>
    </r>
  </si>
  <si>
    <t>10226053824</t>
  </si>
  <si>
    <t>曾雪萍</t>
  </si>
  <si>
    <t>522631199508010026</t>
  </si>
  <si>
    <t>10226028518</t>
  </si>
  <si>
    <t>吴定凯</t>
  </si>
  <si>
    <t>522631199310032211</t>
  </si>
  <si>
    <t>10226035826</t>
  </si>
  <si>
    <t>潘庆福</t>
  </si>
  <si>
    <t>522631199402049213</t>
  </si>
  <si>
    <r>
      <rPr>
        <sz val="10"/>
        <rFont val="Arial"/>
        <family val="2"/>
      </rPr>
      <t>050042</t>
    </r>
    <r>
      <rPr>
        <sz val="10"/>
        <rFont val="宋体"/>
        <charset val="134"/>
      </rPr>
      <t>黎平县敖市镇人民政府</t>
    </r>
  </si>
  <si>
    <t>10226091215</t>
  </si>
  <si>
    <t>杨昭显</t>
  </si>
  <si>
    <t>522631199312122552</t>
  </si>
  <si>
    <t>10226038326</t>
  </si>
  <si>
    <t>张飞江</t>
  </si>
  <si>
    <t>520221199205143626</t>
  </si>
  <si>
    <t>10226090508</t>
  </si>
  <si>
    <t>陆顶元</t>
  </si>
  <si>
    <t>522631198906045916</t>
  </si>
  <si>
    <r>
      <rPr>
        <sz val="10"/>
        <rFont val="Arial"/>
        <family val="2"/>
      </rPr>
      <t>050043</t>
    </r>
    <r>
      <rPr>
        <sz val="10"/>
        <rFont val="宋体"/>
        <charset val="134"/>
      </rPr>
      <t>黎平县地坪镇人民政府</t>
    </r>
  </si>
  <si>
    <t>第8考场</t>
  </si>
  <si>
    <t>10226091119</t>
  </si>
  <si>
    <t>石武</t>
  </si>
  <si>
    <t>522631199310240010</t>
  </si>
  <si>
    <t>10226062302</t>
  </si>
  <si>
    <t>潘葵青</t>
  </si>
  <si>
    <t>522631199406120427</t>
  </si>
  <si>
    <t>10226092517</t>
  </si>
  <si>
    <t>杨礼宪</t>
  </si>
  <si>
    <t>522631199509198358</t>
  </si>
  <si>
    <r>
      <rPr>
        <sz val="10"/>
        <rFont val="Arial"/>
        <family val="2"/>
      </rPr>
      <t>050044</t>
    </r>
    <r>
      <rPr>
        <sz val="10"/>
        <rFont val="宋体"/>
        <charset val="134"/>
      </rPr>
      <t>黎平县大稼乡人民政府</t>
    </r>
  </si>
  <si>
    <t>10226050530</t>
  </si>
  <si>
    <t>杨磊</t>
  </si>
  <si>
    <t>522631199401302213</t>
  </si>
  <si>
    <t>10226035323</t>
  </si>
  <si>
    <t>石远慧</t>
  </si>
  <si>
    <t>522631199202153788</t>
  </si>
  <si>
    <t>10226013117</t>
  </si>
  <si>
    <t>潘顺婵</t>
  </si>
  <si>
    <t>522631199409210428</t>
  </si>
  <si>
    <r>
      <rPr>
        <sz val="10"/>
        <rFont val="Arial"/>
        <family val="2"/>
      </rPr>
      <t>050045</t>
    </r>
    <r>
      <rPr>
        <sz val="10"/>
        <rFont val="宋体"/>
        <charset val="134"/>
      </rPr>
      <t>黎平县平寨乡人民政府</t>
    </r>
  </si>
  <si>
    <t>10226026902</t>
  </si>
  <si>
    <t>赵永怡</t>
  </si>
  <si>
    <t>522631199008170066</t>
  </si>
  <si>
    <t>10226045417</t>
  </si>
  <si>
    <t>石铨</t>
  </si>
  <si>
    <t>522631199402282218</t>
  </si>
  <si>
    <t>10226092630</t>
  </si>
  <si>
    <t>高振宇</t>
  </si>
  <si>
    <t>522631199311160012</t>
  </si>
  <si>
    <r>
      <rPr>
        <sz val="10"/>
        <rFont val="Arial"/>
        <family val="2"/>
      </rPr>
      <t>050046</t>
    </r>
    <r>
      <rPr>
        <sz val="10"/>
        <rFont val="宋体"/>
        <charset val="134"/>
      </rPr>
      <t>黎平县德化乡人民政府</t>
    </r>
  </si>
  <si>
    <t>10226024922</t>
  </si>
  <si>
    <t>陆玉勇</t>
  </si>
  <si>
    <t>522631199401056657</t>
  </si>
  <si>
    <t>10226028126</t>
  </si>
  <si>
    <t>银永德</t>
  </si>
  <si>
    <t>522631199603144217</t>
  </si>
  <si>
    <t>10226020713</t>
  </si>
  <si>
    <t>林道光</t>
  </si>
  <si>
    <t>522631199309233411</t>
  </si>
  <si>
    <r>
      <rPr>
        <sz val="10"/>
        <rFont val="Arial"/>
        <family val="2"/>
      </rPr>
      <t>050047</t>
    </r>
    <r>
      <rPr>
        <sz val="10"/>
        <rFont val="宋体"/>
        <charset val="134"/>
      </rPr>
      <t>黎平县顺化瑶族乡人民政府</t>
    </r>
  </si>
  <si>
    <t>10226091107</t>
  </si>
  <si>
    <t>邓妹生</t>
  </si>
  <si>
    <t>522631199611181800</t>
  </si>
  <si>
    <t>10226032503</t>
  </si>
  <si>
    <t>戴宗兰</t>
  </si>
  <si>
    <t>522631199204153749</t>
  </si>
  <si>
    <t>从江县</t>
  </si>
  <si>
    <t>10226023818</t>
  </si>
  <si>
    <t>蒋若瑜</t>
  </si>
  <si>
    <t>522633199701210022</t>
  </si>
  <si>
    <r>
      <rPr>
        <sz val="10"/>
        <rFont val="Arial"/>
        <family val="2"/>
      </rPr>
      <t>050048</t>
    </r>
    <r>
      <rPr>
        <sz val="10"/>
        <rFont val="宋体"/>
        <charset val="134"/>
      </rPr>
      <t>从江县人民法院</t>
    </r>
  </si>
  <si>
    <t>10226021413</t>
  </si>
  <si>
    <t>凌玲</t>
  </si>
  <si>
    <t>522628199606150024</t>
  </si>
  <si>
    <t>10226023207</t>
  </si>
  <si>
    <t>吴增科</t>
  </si>
  <si>
    <t>522631199312183734</t>
  </si>
  <si>
    <t>10226010311</t>
  </si>
  <si>
    <t>李婷婷</t>
  </si>
  <si>
    <t>522632199401020044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</si>
  <si>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审判辅助人员</t>
    </r>
  </si>
  <si>
    <t>10226055219</t>
  </si>
  <si>
    <t>叶思颖</t>
  </si>
  <si>
    <t>522635199702031424</t>
  </si>
  <si>
    <t>10226027208</t>
  </si>
  <si>
    <t>蒲倩平</t>
  </si>
  <si>
    <t>522628199511085821</t>
  </si>
  <si>
    <t>10226031811</t>
  </si>
  <si>
    <t>胡蓉</t>
  </si>
  <si>
    <t>431026198806015342</t>
  </si>
  <si>
    <r>
      <rPr>
        <sz val="10"/>
        <rFont val="Arial"/>
        <family val="2"/>
      </rPr>
      <t>03</t>
    </r>
    <r>
      <rPr>
        <sz val="10"/>
        <rFont val="宋体"/>
        <charset val="134"/>
      </rPr>
      <t>停洞人民法庭审判辅助人员</t>
    </r>
  </si>
  <si>
    <t>10226033824</t>
  </si>
  <si>
    <t>陆梅</t>
  </si>
  <si>
    <t>52263319930706504X</t>
  </si>
  <si>
    <t>10226032523</t>
  </si>
  <si>
    <t>王优</t>
  </si>
  <si>
    <t>522633199309217422</t>
  </si>
  <si>
    <t>10226073204</t>
  </si>
  <si>
    <t>梁云驰</t>
  </si>
  <si>
    <t>522633199512024036</t>
  </si>
  <si>
    <r>
      <rPr>
        <sz val="10"/>
        <rFont val="Arial"/>
        <family val="2"/>
      </rPr>
      <t>04</t>
    </r>
    <r>
      <rPr>
        <sz val="10"/>
        <rFont val="宋体"/>
        <charset val="134"/>
      </rPr>
      <t>下江人民法庭审判辅助人员</t>
    </r>
  </si>
  <si>
    <t>10226062609</t>
  </si>
  <si>
    <t>吴芳香</t>
  </si>
  <si>
    <t>522633199502050046</t>
  </si>
  <si>
    <t>10226044303</t>
  </si>
  <si>
    <t>石徐</t>
  </si>
  <si>
    <t>52263319960516402X</t>
  </si>
  <si>
    <t>10226091503</t>
  </si>
  <si>
    <t>吴方</t>
  </si>
  <si>
    <t>522633199607220021</t>
  </si>
  <si>
    <r>
      <rPr>
        <sz val="10"/>
        <rFont val="Arial"/>
        <family val="2"/>
      </rPr>
      <t>050049</t>
    </r>
    <r>
      <rPr>
        <sz val="10"/>
        <rFont val="宋体"/>
        <charset val="134"/>
      </rPr>
      <t>从江县往洞镇人民政府</t>
    </r>
  </si>
  <si>
    <t>第9考场</t>
  </si>
  <si>
    <t>10226090630</t>
  </si>
  <si>
    <t>陈艳春</t>
  </si>
  <si>
    <t>522633199401202426</t>
  </si>
  <si>
    <t>10226026312</t>
  </si>
  <si>
    <t>李桂琴</t>
  </si>
  <si>
    <t>522633199608070029</t>
  </si>
  <si>
    <t>10226020719</t>
  </si>
  <si>
    <t>马冀为</t>
  </si>
  <si>
    <t>522633199011280015</t>
  </si>
  <si>
    <r>
      <rPr>
        <sz val="10"/>
        <rFont val="Arial"/>
        <family val="2"/>
      </rPr>
      <t>050050</t>
    </r>
    <r>
      <rPr>
        <sz val="10"/>
        <rFont val="宋体"/>
        <charset val="134"/>
      </rPr>
      <t>从江县斗里镇人民政府</t>
    </r>
  </si>
  <si>
    <t>10226016708</t>
  </si>
  <si>
    <t>韦春</t>
  </si>
  <si>
    <t>522633199003229316</t>
  </si>
  <si>
    <t>10226031120</t>
  </si>
  <si>
    <t>陈凯平</t>
  </si>
  <si>
    <t>522633199105313420</t>
  </si>
  <si>
    <t>10226050114</t>
  </si>
  <si>
    <t>吴愁</t>
  </si>
  <si>
    <t>522632199003082813</t>
  </si>
  <si>
    <r>
      <rPr>
        <sz val="10"/>
        <rFont val="Arial"/>
        <family val="2"/>
      </rPr>
      <t>050051</t>
    </r>
    <r>
      <rPr>
        <sz val="10"/>
        <rFont val="宋体"/>
        <charset val="134"/>
      </rPr>
      <t>从江县加鸠镇人民政府</t>
    </r>
  </si>
  <si>
    <t>10226024321</t>
  </si>
  <si>
    <t>龙群炜</t>
  </si>
  <si>
    <t>522628199105183012</t>
  </si>
  <si>
    <t>10226080306</t>
  </si>
  <si>
    <t>刘明花</t>
  </si>
  <si>
    <t>522627199212283629</t>
  </si>
  <si>
    <t>10226061315</t>
  </si>
  <si>
    <t>石利油</t>
  </si>
  <si>
    <t>522633199510125028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</si>
  <si>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党政办公室工作人员</t>
    </r>
  </si>
  <si>
    <t>10226014221</t>
  </si>
  <si>
    <t>陆路</t>
  </si>
  <si>
    <t>522633199411054017</t>
  </si>
  <si>
    <t>10226091308</t>
  </si>
  <si>
    <t>梁宗慧</t>
  </si>
  <si>
    <t>522633199404205040</t>
  </si>
  <si>
    <t>10226080921</t>
  </si>
  <si>
    <t>蒋齐东</t>
  </si>
  <si>
    <t>522631199311125890</t>
  </si>
  <si>
    <r>
      <rPr>
        <sz val="10"/>
        <rFont val="Arial"/>
        <family val="2"/>
      </rPr>
      <t>03</t>
    </r>
    <r>
      <rPr>
        <sz val="10"/>
        <rFont val="宋体"/>
        <charset val="134"/>
      </rPr>
      <t>党政办公室工作人员</t>
    </r>
  </si>
  <si>
    <t>10226030706</t>
  </si>
  <si>
    <t>龙先满</t>
  </si>
  <si>
    <t>522627199603054823</t>
  </si>
  <si>
    <t>10226056427</t>
  </si>
  <si>
    <t>吴昊</t>
  </si>
  <si>
    <t>430502199406270512</t>
  </si>
  <si>
    <t>10226100406</t>
  </si>
  <si>
    <t>梁芳</t>
  </si>
  <si>
    <t>522633199211107022</t>
  </si>
  <si>
    <r>
      <rPr>
        <sz val="10"/>
        <rFont val="Arial"/>
        <family val="2"/>
      </rPr>
      <t>050052</t>
    </r>
    <r>
      <rPr>
        <sz val="10"/>
        <rFont val="宋体"/>
        <charset val="134"/>
      </rPr>
      <t>从江县刚边壮族乡人民政府</t>
    </r>
  </si>
  <si>
    <t>10226093025</t>
  </si>
  <si>
    <t>王艳芳</t>
  </si>
  <si>
    <t>522633199510038020</t>
  </si>
  <si>
    <t>10226082505</t>
  </si>
  <si>
    <t>潘水清</t>
  </si>
  <si>
    <t>522633198907069015</t>
  </si>
  <si>
    <t>10226050519</t>
  </si>
  <si>
    <t>吴永艳</t>
  </si>
  <si>
    <t>522631199311241787</t>
  </si>
  <si>
    <t>10226074201</t>
  </si>
  <si>
    <t>刘泰忠</t>
  </si>
  <si>
    <t>522628199307056038</t>
  </si>
  <si>
    <t>10226063406</t>
  </si>
  <si>
    <t>赵永明</t>
  </si>
  <si>
    <t>522631198802261219</t>
  </si>
  <si>
    <t>10226073227</t>
  </si>
  <si>
    <t>闻论</t>
  </si>
  <si>
    <t>522631199510271225</t>
  </si>
  <si>
    <r>
      <rPr>
        <sz val="10"/>
        <rFont val="Arial"/>
        <family val="2"/>
      </rPr>
      <t>050053</t>
    </r>
    <r>
      <rPr>
        <sz val="10"/>
        <rFont val="宋体"/>
        <charset val="134"/>
      </rPr>
      <t>从江县高增乡人民政府</t>
    </r>
  </si>
  <si>
    <t>10226031822</t>
  </si>
  <si>
    <t>周羽</t>
  </si>
  <si>
    <t>522633199306140028</t>
  </si>
  <si>
    <t>10226052716</t>
  </si>
  <si>
    <t>梁媛</t>
  </si>
  <si>
    <t>522633198808304024</t>
  </si>
  <si>
    <t>10226051907</t>
  </si>
  <si>
    <t>梁凯</t>
  </si>
  <si>
    <t>522631199605243737</t>
  </si>
  <si>
    <t>10226056205</t>
  </si>
  <si>
    <t>欧章宇</t>
  </si>
  <si>
    <t>522624199704024413</t>
  </si>
  <si>
    <t>10226046023</t>
  </si>
  <si>
    <t>吴小猛</t>
  </si>
  <si>
    <t>522631199206275897</t>
  </si>
  <si>
    <t>10226025202</t>
  </si>
  <si>
    <t>梁思宇</t>
  </si>
  <si>
    <t>522633199308040020</t>
  </si>
  <si>
    <r>
      <rPr>
        <sz val="10"/>
        <rFont val="Arial"/>
        <family val="2"/>
      </rPr>
      <t>050054</t>
    </r>
    <r>
      <rPr>
        <sz val="10"/>
        <rFont val="宋体"/>
        <charset val="134"/>
      </rPr>
      <t>从江县东朗镇人民政府</t>
    </r>
  </si>
  <si>
    <t>第10考场</t>
  </si>
  <si>
    <t>10226083005</t>
  </si>
  <si>
    <t>熊瑞</t>
  </si>
  <si>
    <t>52263319960120002X</t>
  </si>
  <si>
    <t>10226062002</t>
  </si>
  <si>
    <t>梁换金</t>
  </si>
  <si>
    <t>52263319941030642X</t>
  </si>
  <si>
    <t>10226013607</t>
  </si>
  <si>
    <t>刘运琦</t>
  </si>
  <si>
    <t>522632199307200022</t>
  </si>
  <si>
    <r>
      <rPr>
        <sz val="10"/>
        <rFont val="Arial"/>
        <family val="2"/>
      </rPr>
      <t>050055</t>
    </r>
    <r>
      <rPr>
        <sz val="10"/>
        <rFont val="宋体"/>
        <charset val="134"/>
      </rPr>
      <t>从江县谷坪乡人民政府</t>
    </r>
  </si>
  <si>
    <t>10226011030</t>
  </si>
  <si>
    <t>王天禄</t>
  </si>
  <si>
    <t>522634199304184410</t>
  </si>
  <si>
    <t>10226015718</t>
  </si>
  <si>
    <t>黄艳松</t>
  </si>
  <si>
    <t>522633198811051419</t>
  </si>
  <si>
    <t>10226032511</t>
  </si>
  <si>
    <t>彭金鉴</t>
  </si>
  <si>
    <t>522633199507070038</t>
  </si>
  <si>
    <t>10226101610</t>
  </si>
  <si>
    <t>潘连英</t>
  </si>
  <si>
    <t>522633199410203041</t>
  </si>
  <si>
    <t>10226021421</t>
  </si>
  <si>
    <t>杨绍梅</t>
  </si>
  <si>
    <t>522633199412240022</t>
  </si>
  <si>
    <t>10226051115</t>
  </si>
  <si>
    <t>杨苗</t>
  </si>
  <si>
    <t>522622199506290531</t>
  </si>
  <si>
    <r>
      <rPr>
        <sz val="10"/>
        <rFont val="Arial"/>
        <family val="2"/>
      </rPr>
      <t>050056</t>
    </r>
    <r>
      <rPr>
        <sz val="10"/>
        <rFont val="宋体"/>
        <charset val="134"/>
      </rPr>
      <t>从江县秀塘壮族乡人民政府</t>
    </r>
  </si>
  <si>
    <t>10226030701</t>
  </si>
  <si>
    <t>杨海</t>
  </si>
  <si>
    <t>522626198711010077</t>
  </si>
  <si>
    <t>10226061113</t>
  </si>
  <si>
    <t>况承云</t>
  </si>
  <si>
    <t>522632199307187323</t>
  </si>
  <si>
    <t>10226070703</t>
  </si>
  <si>
    <t>吴笛可</t>
  </si>
  <si>
    <t>522633199610309027</t>
  </si>
  <si>
    <t>10226020524</t>
  </si>
  <si>
    <t>韦春林</t>
  </si>
  <si>
    <t>522633198811152412</t>
  </si>
  <si>
    <t>10226011121</t>
  </si>
  <si>
    <t>韦金弟</t>
  </si>
  <si>
    <t>522633198808168018</t>
  </si>
  <si>
    <t>10226081419</t>
  </si>
  <si>
    <t>梁小才</t>
  </si>
  <si>
    <t>522633198712128011</t>
  </si>
  <si>
    <r>
      <rPr>
        <sz val="10"/>
        <rFont val="Arial"/>
        <family val="2"/>
      </rPr>
      <t>050057</t>
    </r>
    <r>
      <rPr>
        <sz val="10"/>
        <rFont val="宋体"/>
        <charset val="134"/>
      </rPr>
      <t>从江县翠里瑶族壮族乡人民政府</t>
    </r>
  </si>
  <si>
    <t>10226025303</t>
  </si>
  <si>
    <t>杨丽虹</t>
  </si>
  <si>
    <t>522633199501103441</t>
  </si>
  <si>
    <t>10226064221</t>
  </si>
  <si>
    <t>赵冯威</t>
  </si>
  <si>
    <t>522633199602290012</t>
  </si>
  <si>
    <t>10226046613</t>
  </si>
  <si>
    <t>石灿兰</t>
  </si>
  <si>
    <t>522633199002105063</t>
  </si>
  <si>
    <r>
      <rPr>
        <sz val="10"/>
        <rFont val="Arial"/>
        <family val="2"/>
      </rPr>
      <t>050058</t>
    </r>
    <r>
      <rPr>
        <sz val="10"/>
        <rFont val="宋体"/>
        <charset val="134"/>
      </rPr>
      <t>从江县庆云镇人民政府</t>
    </r>
  </si>
  <si>
    <t>10226024520</t>
  </si>
  <si>
    <t>吴素梅</t>
  </si>
  <si>
    <t>522633199201105066</t>
  </si>
  <si>
    <t>10226014408</t>
  </si>
  <si>
    <t>杨昌林</t>
  </si>
  <si>
    <t>522633198905132017</t>
  </si>
  <si>
    <t>10226027713</t>
  </si>
  <si>
    <t>杨芊芊</t>
  </si>
  <si>
    <t>522633199411260021</t>
  </si>
  <si>
    <r>
      <rPr>
        <sz val="10"/>
        <rFont val="Arial"/>
        <family val="2"/>
      </rPr>
      <t>050059</t>
    </r>
    <r>
      <rPr>
        <sz val="10"/>
        <rFont val="宋体"/>
        <charset val="134"/>
      </rPr>
      <t>从江县丙妹镇人民政府</t>
    </r>
  </si>
  <si>
    <t>10226071823</t>
  </si>
  <si>
    <t>石启慧</t>
  </si>
  <si>
    <t>522633199611123427</t>
  </si>
  <si>
    <t>10226015916</t>
  </si>
  <si>
    <t>敖杰</t>
  </si>
  <si>
    <t>522633199801135015</t>
  </si>
  <si>
    <t>10226021524</t>
  </si>
  <si>
    <t>杨通富</t>
  </si>
  <si>
    <t>522631198801272856</t>
  </si>
  <si>
    <r>
      <rPr>
        <sz val="10"/>
        <rFont val="Arial"/>
        <family val="2"/>
      </rPr>
      <t>050060</t>
    </r>
    <r>
      <rPr>
        <sz val="10"/>
        <rFont val="宋体"/>
        <charset val="134"/>
      </rPr>
      <t>从江县下江镇人民政府</t>
    </r>
  </si>
  <si>
    <t>第11考场</t>
  </si>
  <si>
    <t>10226091203</t>
  </si>
  <si>
    <t>黄楠楠</t>
  </si>
  <si>
    <t>522723199502181989</t>
  </si>
  <si>
    <t>10226031818</t>
  </si>
  <si>
    <t>仝金宽</t>
  </si>
  <si>
    <t>411122199208028072</t>
  </si>
  <si>
    <t>10226024518</t>
  </si>
  <si>
    <t>潘学林</t>
  </si>
  <si>
    <t>52263319930421701X</t>
  </si>
  <si>
    <r>
      <rPr>
        <sz val="10"/>
        <rFont val="Arial"/>
        <family val="2"/>
      </rPr>
      <t>050061</t>
    </r>
    <r>
      <rPr>
        <sz val="10"/>
        <rFont val="宋体"/>
        <charset val="134"/>
      </rPr>
      <t>从江县宰便镇人民政府</t>
    </r>
  </si>
  <si>
    <t>10226100423</t>
  </si>
  <si>
    <t>杨焕玉</t>
  </si>
  <si>
    <t>522627199311153627</t>
  </si>
  <si>
    <t>10226062613</t>
  </si>
  <si>
    <t>潘桥张</t>
  </si>
  <si>
    <t>522633199202200030</t>
  </si>
  <si>
    <t>榕江县</t>
  </si>
  <si>
    <t>10226054702</t>
  </si>
  <si>
    <t>粟素妮</t>
  </si>
  <si>
    <t>431230199601293023</t>
  </si>
  <si>
    <r>
      <rPr>
        <sz val="10"/>
        <rFont val="Arial"/>
        <family val="2"/>
      </rPr>
      <t>050062</t>
    </r>
    <r>
      <rPr>
        <sz val="10"/>
        <rFont val="宋体"/>
        <charset val="134"/>
      </rPr>
      <t>榕江县古州镇人民政府</t>
    </r>
  </si>
  <si>
    <t>10226034125</t>
  </si>
  <si>
    <t>粟成成</t>
  </si>
  <si>
    <t>522632199402080620</t>
  </si>
  <si>
    <t>10226020230</t>
  </si>
  <si>
    <t>刘易松</t>
  </si>
  <si>
    <t>522632199604130016</t>
  </si>
  <si>
    <t>10226010629</t>
  </si>
  <si>
    <t>赖嘉佳</t>
  </si>
  <si>
    <t>522632198811200027</t>
  </si>
  <si>
    <r>
      <rPr>
        <sz val="10"/>
        <rFont val="Arial"/>
        <family val="2"/>
      </rPr>
      <t>050063</t>
    </r>
    <r>
      <rPr>
        <sz val="10"/>
        <rFont val="宋体"/>
        <charset val="134"/>
      </rPr>
      <t>榕江县忠诚镇人民政府</t>
    </r>
  </si>
  <si>
    <t>10226046525</t>
  </si>
  <si>
    <t>杨思力</t>
  </si>
  <si>
    <t>522632198903120577</t>
  </si>
  <si>
    <t>吴东鹏</t>
  </si>
  <si>
    <t>522601198912088033</t>
  </si>
  <si>
    <t>周洵</t>
  </si>
  <si>
    <t>522631199412184494</t>
  </si>
  <si>
    <t>10226024023</t>
  </si>
  <si>
    <t>罗俊</t>
  </si>
  <si>
    <t>522632199301030018</t>
  </si>
  <si>
    <r>
      <rPr>
        <sz val="10"/>
        <rFont val="Arial"/>
        <family val="2"/>
      </rPr>
      <t>050064</t>
    </r>
    <r>
      <rPr>
        <sz val="10"/>
        <rFont val="宋体"/>
        <charset val="134"/>
      </rPr>
      <t>榕江县寨蒿镇人民政府</t>
    </r>
  </si>
  <si>
    <t>10226031825</t>
  </si>
  <si>
    <t>曽文益</t>
  </si>
  <si>
    <t>522632199612237323</t>
  </si>
  <si>
    <t>10226025116</t>
  </si>
  <si>
    <t>杨胜国</t>
  </si>
  <si>
    <t>522631199504188337</t>
  </si>
  <si>
    <t>10226092919</t>
  </si>
  <si>
    <t>易守权</t>
  </si>
  <si>
    <t>52262919920917001X</t>
  </si>
  <si>
    <r>
      <rPr>
        <sz val="10"/>
        <rFont val="Arial"/>
        <family val="2"/>
      </rPr>
      <t>050065</t>
    </r>
    <r>
      <rPr>
        <sz val="10"/>
        <rFont val="宋体"/>
        <charset val="134"/>
      </rPr>
      <t>榕江县平江镇人民政府</t>
    </r>
  </si>
  <si>
    <t>10226035130</t>
  </si>
  <si>
    <t>代国武</t>
  </si>
  <si>
    <t>522626199203052419</t>
  </si>
  <si>
    <t>10226071319</t>
  </si>
  <si>
    <t>杨远翔</t>
  </si>
  <si>
    <t>522622199407241515</t>
  </si>
  <si>
    <t>10226060222</t>
  </si>
  <si>
    <t>潘明嫘</t>
  </si>
  <si>
    <t>522632199409012567</t>
  </si>
  <si>
    <r>
      <rPr>
        <sz val="10"/>
        <rFont val="Arial"/>
        <family val="2"/>
      </rPr>
      <t>050066</t>
    </r>
    <r>
      <rPr>
        <sz val="10"/>
        <rFont val="宋体"/>
        <charset val="134"/>
      </rPr>
      <t>榕江县三江水族乡人民政府</t>
    </r>
  </si>
  <si>
    <t>10226074410</t>
  </si>
  <si>
    <t>江滋巍</t>
  </si>
  <si>
    <t>522632199601137335</t>
  </si>
  <si>
    <t>10226073614</t>
  </si>
  <si>
    <t>杨光艳</t>
  </si>
  <si>
    <t>522632198501103061</t>
  </si>
  <si>
    <t>10226041008</t>
  </si>
  <si>
    <t>张兰丽</t>
  </si>
  <si>
    <t>522631199306242566</t>
  </si>
  <si>
    <r>
      <rPr>
        <sz val="10"/>
        <rFont val="Arial"/>
        <family val="2"/>
      </rPr>
      <t>050067</t>
    </r>
    <r>
      <rPr>
        <sz val="10"/>
        <rFont val="宋体"/>
        <charset val="134"/>
      </rPr>
      <t>榕江县平阳乡人民政府</t>
    </r>
  </si>
  <si>
    <t>10226031317</t>
  </si>
  <si>
    <t>高宇飞</t>
  </si>
  <si>
    <t>522601199408250016</t>
  </si>
  <si>
    <t>10226060412</t>
  </si>
  <si>
    <t>石庆凯</t>
  </si>
  <si>
    <t>522632199411147073</t>
  </si>
  <si>
    <t>10226032001</t>
  </si>
  <si>
    <t>姚毅</t>
  </si>
  <si>
    <t>522632198312167816</t>
  </si>
  <si>
    <r>
      <rPr>
        <sz val="10"/>
        <rFont val="Arial"/>
        <family val="2"/>
      </rPr>
      <t>050068</t>
    </r>
    <r>
      <rPr>
        <sz val="10"/>
        <rFont val="宋体"/>
        <charset val="134"/>
      </rPr>
      <t>榕江县两汪乡人民政府</t>
    </r>
  </si>
  <si>
    <t>第12考场</t>
  </si>
  <si>
    <t>10226070320</t>
  </si>
  <si>
    <t>蒋光跃</t>
  </si>
  <si>
    <t>522632199603212570</t>
  </si>
  <si>
    <t>10226035712</t>
  </si>
  <si>
    <t>易笃慧</t>
  </si>
  <si>
    <t>52263219970508782X</t>
  </si>
  <si>
    <t>10226054026</t>
  </si>
  <si>
    <t>田松</t>
  </si>
  <si>
    <t>522632199507096813</t>
  </si>
  <si>
    <t>10226072415</t>
  </si>
  <si>
    <t>张尧</t>
  </si>
  <si>
    <t>522628199003186212</t>
  </si>
  <si>
    <r>
      <rPr>
        <sz val="10"/>
        <rFont val="Arial"/>
        <family val="2"/>
      </rPr>
      <t>050069</t>
    </r>
    <r>
      <rPr>
        <sz val="10"/>
        <rFont val="宋体"/>
        <charset val="134"/>
      </rPr>
      <t>榕江县八开镇人民政府</t>
    </r>
  </si>
  <si>
    <t>10226037517</t>
  </si>
  <si>
    <t>何孟委</t>
  </si>
  <si>
    <t>522632199408280017</t>
  </si>
  <si>
    <t>10226033024</t>
  </si>
  <si>
    <t>杨明伟</t>
  </si>
  <si>
    <t>522631198801282552</t>
  </si>
  <si>
    <t>10226056225</t>
  </si>
  <si>
    <t>潘宇涛</t>
  </si>
  <si>
    <t>522632199405094315</t>
  </si>
  <si>
    <r>
      <rPr>
        <sz val="10"/>
        <rFont val="Arial"/>
        <family val="2"/>
      </rPr>
      <t>050070</t>
    </r>
    <r>
      <rPr>
        <sz val="10"/>
        <rFont val="宋体"/>
        <charset val="134"/>
      </rPr>
      <t>榕江县兴华水族乡人民政府</t>
    </r>
  </si>
  <si>
    <t>10226080722</t>
  </si>
  <si>
    <t>潘胜花</t>
  </si>
  <si>
    <t>522632199403075823</t>
  </si>
  <si>
    <t>10226073923</t>
  </si>
  <si>
    <t>潘乐</t>
  </si>
  <si>
    <t>522632199612181593</t>
  </si>
  <si>
    <t>10226014205</t>
  </si>
  <si>
    <t>蒙宗俊</t>
  </si>
  <si>
    <t>522632199410200012</t>
  </si>
  <si>
    <r>
      <rPr>
        <sz val="10"/>
        <rFont val="Arial"/>
        <family val="2"/>
      </rPr>
      <t>050071</t>
    </r>
    <r>
      <rPr>
        <sz val="10"/>
        <rFont val="宋体"/>
        <charset val="134"/>
      </rPr>
      <t>榕江县水尾水族乡人民政府</t>
    </r>
  </si>
  <si>
    <t>10226081917</t>
  </si>
  <si>
    <t>姚林</t>
  </si>
  <si>
    <t>522632199408102579</t>
  </si>
  <si>
    <t>10226032621</t>
  </si>
  <si>
    <t>王菁菁</t>
  </si>
  <si>
    <t>522632199212235329</t>
  </si>
  <si>
    <t>10226023812</t>
  </si>
  <si>
    <t>杨思</t>
  </si>
  <si>
    <t>522632198807300041</t>
  </si>
  <si>
    <r>
      <rPr>
        <sz val="10"/>
        <rFont val="Arial"/>
        <family val="2"/>
      </rPr>
      <t>050072</t>
    </r>
    <r>
      <rPr>
        <sz val="10"/>
        <rFont val="宋体"/>
        <charset val="134"/>
      </rPr>
      <t>榕江县计划乡人民政府</t>
    </r>
  </si>
  <si>
    <t>10226050508</t>
  </si>
  <si>
    <t>王江琳</t>
  </si>
  <si>
    <t>522632199111130026</t>
  </si>
  <si>
    <t>10226060724</t>
  </si>
  <si>
    <t>邱从毫</t>
  </si>
  <si>
    <t>522632198510210010</t>
  </si>
  <si>
    <t>雷山县</t>
  </si>
  <si>
    <t>10226029617</t>
  </si>
  <si>
    <t>陈凤翰</t>
  </si>
  <si>
    <t>522634199409200018</t>
  </si>
  <si>
    <r>
      <rPr>
        <sz val="10"/>
        <rFont val="Arial"/>
        <family val="2"/>
      </rPr>
      <t>050073</t>
    </r>
    <r>
      <rPr>
        <sz val="10"/>
        <rFont val="宋体"/>
        <charset val="134"/>
      </rPr>
      <t>雷山县丹江镇人民政府</t>
    </r>
  </si>
  <si>
    <t>10226024718</t>
  </si>
  <si>
    <t>袁夏颖</t>
  </si>
  <si>
    <t>522634199505240028</t>
  </si>
  <si>
    <t>10226044311</t>
  </si>
  <si>
    <t>余鹏</t>
  </si>
  <si>
    <t>522634199306060032</t>
  </si>
  <si>
    <t>10226027103</t>
  </si>
  <si>
    <t>吴玲玲</t>
  </si>
  <si>
    <t>522601198906050522</t>
  </si>
  <si>
    <r>
      <rPr>
        <sz val="10"/>
        <rFont val="Arial"/>
        <family val="2"/>
      </rPr>
      <t>050074</t>
    </r>
    <r>
      <rPr>
        <sz val="10"/>
        <rFont val="宋体"/>
        <charset val="134"/>
      </rPr>
      <t>雷山县永乐镇人民政府</t>
    </r>
  </si>
  <si>
    <t>10226100923</t>
  </si>
  <si>
    <t>王小敏</t>
  </si>
  <si>
    <t>522636199605062401</t>
  </si>
  <si>
    <t>10226031530</t>
  </si>
  <si>
    <t>杨曦晨</t>
  </si>
  <si>
    <t>522624199510250017</t>
  </si>
  <si>
    <t>10226036801</t>
  </si>
  <si>
    <t>杨淑蓉</t>
  </si>
  <si>
    <t>522626199404230023</t>
  </si>
  <si>
    <r>
      <rPr>
        <sz val="10"/>
        <rFont val="Arial"/>
        <family val="2"/>
      </rPr>
      <t>050075</t>
    </r>
    <r>
      <rPr>
        <sz val="10"/>
        <rFont val="宋体"/>
        <charset val="134"/>
      </rPr>
      <t>雷山县望丰乡人民政府</t>
    </r>
  </si>
  <si>
    <t>10226029020</t>
  </si>
  <si>
    <t>罗芳霖</t>
  </si>
  <si>
    <t>522626199409101626</t>
  </si>
  <si>
    <t>10226010806</t>
  </si>
  <si>
    <t>龙光明</t>
  </si>
  <si>
    <t>522632199304056811</t>
  </si>
  <si>
    <t>10226032715</t>
  </si>
  <si>
    <t>吴银花</t>
  </si>
  <si>
    <t>522623199508272827</t>
  </si>
  <si>
    <r>
      <rPr>
        <sz val="10"/>
        <rFont val="Arial"/>
        <family val="2"/>
      </rPr>
      <t>050076</t>
    </r>
    <r>
      <rPr>
        <sz val="10"/>
        <rFont val="宋体"/>
        <charset val="134"/>
      </rPr>
      <t>雷山县司法局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</si>
  <si>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西江镇司法所司法助理员</t>
    </r>
  </si>
  <si>
    <t>第13考场</t>
  </si>
  <si>
    <t>10226037518</t>
  </si>
  <si>
    <t>刘书勇</t>
  </si>
  <si>
    <t>522623199502190038</t>
  </si>
  <si>
    <t>10226028724</t>
  </si>
  <si>
    <t>杨欧</t>
  </si>
  <si>
    <t>522627199310305211</t>
  </si>
  <si>
    <t>10226065330</t>
  </si>
  <si>
    <t>李志林</t>
  </si>
  <si>
    <t>522634199611070050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</si>
  <si>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方祥乡司法所司法助理员</t>
    </r>
  </si>
  <si>
    <t>10226028107</t>
  </si>
  <si>
    <t>杨佳琳</t>
  </si>
  <si>
    <t>522634199509140067</t>
  </si>
  <si>
    <t>10226034008</t>
  </si>
  <si>
    <t>李胄姝</t>
  </si>
  <si>
    <t>522634199506110022</t>
  </si>
  <si>
    <t>剑河县</t>
  </si>
  <si>
    <t>10226016223</t>
  </si>
  <si>
    <t>邰姝涵</t>
  </si>
  <si>
    <t>522629199504133422</t>
  </si>
  <si>
    <r>
      <rPr>
        <sz val="10"/>
        <rFont val="Arial"/>
        <family val="2"/>
      </rPr>
      <t>050077</t>
    </r>
    <r>
      <rPr>
        <sz val="10"/>
        <rFont val="宋体"/>
        <charset val="134"/>
      </rPr>
      <t>剑河县南加镇人民政府</t>
    </r>
  </si>
  <si>
    <t>10226020612</t>
  </si>
  <si>
    <t>吴娇娇</t>
  </si>
  <si>
    <t>52263019970822054X</t>
  </si>
  <si>
    <t>10226053022</t>
  </si>
  <si>
    <t>廖良虹</t>
  </si>
  <si>
    <t>522623198801130022</t>
  </si>
  <si>
    <t>10226030306</t>
  </si>
  <si>
    <t>田小芸</t>
  </si>
  <si>
    <t>522624199311103620</t>
  </si>
  <si>
    <r>
      <rPr>
        <sz val="10"/>
        <rFont val="Arial"/>
        <family val="2"/>
      </rPr>
      <t>050078</t>
    </r>
    <r>
      <rPr>
        <sz val="10"/>
        <rFont val="宋体"/>
        <charset val="134"/>
      </rPr>
      <t>剑河县南明镇人民政府</t>
    </r>
  </si>
  <si>
    <t>10226038408</t>
  </si>
  <si>
    <t>杨光芝</t>
  </si>
  <si>
    <t>522601199307050066</t>
  </si>
  <si>
    <t>10226062202</t>
  </si>
  <si>
    <t>徐涛</t>
  </si>
  <si>
    <t>52262919890410161X</t>
  </si>
  <si>
    <t>10226052106</t>
  </si>
  <si>
    <t>张艺于</t>
  </si>
  <si>
    <t>522601199503295423</t>
  </si>
  <si>
    <r>
      <rPr>
        <sz val="10"/>
        <rFont val="Arial"/>
        <family val="2"/>
      </rPr>
      <t>050079</t>
    </r>
    <r>
      <rPr>
        <sz val="10"/>
        <rFont val="宋体"/>
        <charset val="134"/>
      </rPr>
      <t>剑河县磻溪镇人民政府</t>
    </r>
  </si>
  <si>
    <t>10226045315</t>
  </si>
  <si>
    <t>刘忠慧</t>
  </si>
  <si>
    <t>522629199205090020</t>
  </si>
  <si>
    <t>10226100201</t>
  </si>
  <si>
    <t>潘承铖</t>
  </si>
  <si>
    <t>522629199510114615</t>
  </si>
  <si>
    <t>10226036330</t>
  </si>
  <si>
    <t>黄佐香</t>
  </si>
  <si>
    <t>522624199112160067</t>
  </si>
  <si>
    <r>
      <rPr>
        <sz val="10"/>
        <rFont val="Arial"/>
        <family val="2"/>
      </rPr>
      <t>050080</t>
    </r>
    <r>
      <rPr>
        <sz val="10"/>
        <rFont val="宋体"/>
        <charset val="134"/>
      </rPr>
      <t>剑河县南寨镇人民政府</t>
    </r>
  </si>
  <si>
    <t>10226054516</t>
  </si>
  <si>
    <t>杨宗雪</t>
  </si>
  <si>
    <t>522629199307134821</t>
  </si>
  <si>
    <t>10226024330</t>
  </si>
  <si>
    <t>邰金金</t>
  </si>
  <si>
    <t>522630199304170013</t>
  </si>
  <si>
    <t>10226071015</t>
  </si>
  <si>
    <t>祁琪</t>
  </si>
  <si>
    <t>522629199505160027</t>
  </si>
  <si>
    <r>
      <rPr>
        <sz val="10"/>
        <rFont val="Arial"/>
        <family val="2"/>
      </rPr>
      <t>050081</t>
    </r>
    <r>
      <rPr>
        <sz val="10"/>
        <rFont val="宋体"/>
        <charset val="134"/>
      </rPr>
      <t>剑河县司法局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</si>
  <si>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革东镇司法所司法助理员</t>
    </r>
  </si>
  <si>
    <t>10226071018</t>
  </si>
  <si>
    <t>张迪</t>
  </si>
  <si>
    <t>522629199208272233</t>
  </si>
  <si>
    <t>10226039019</t>
  </si>
  <si>
    <t>龙小英</t>
  </si>
  <si>
    <t>522629199407153421</t>
  </si>
  <si>
    <t>10226101501</t>
  </si>
  <si>
    <t>章秀梅</t>
  </si>
  <si>
    <t>522624199508249826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</si>
  <si>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太拥镇司法所司法助理员</t>
    </r>
  </si>
  <si>
    <t>10226062914</t>
  </si>
  <si>
    <t>杨惠全</t>
  </si>
  <si>
    <t>431227199510300015</t>
  </si>
  <si>
    <t>10226091307</t>
  </si>
  <si>
    <t>蒲德俊</t>
  </si>
  <si>
    <t>522628199612066814</t>
  </si>
  <si>
    <t>台江县</t>
  </si>
  <si>
    <t>选调生</t>
  </si>
  <si>
    <t>30328241625</t>
  </si>
  <si>
    <t>文凤婷</t>
  </si>
  <si>
    <t>522636199701283204</t>
  </si>
  <si>
    <r>
      <rPr>
        <sz val="10"/>
        <rFont val="Arial"/>
        <family val="2"/>
      </rPr>
      <t>1191</t>
    </r>
    <r>
      <rPr>
        <sz val="10"/>
        <rFont val="宋体"/>
        <charset val="134"/>
      </rPr>
      <t>丹寨县排调镇</t>
    </r>
  </si>
  <si>
    <r>
      <rPr>
        <sz val="10"/>
        <rFont val="Arial"/>
        <family val="2"/>
      </rPr>
      <t>01</t>
    </r>
    <r>
      <rPr>
        <sz val="10"/>
        <rFont val="宋体"/>
        <charset val="134"/>
      </rPr>
      <t>职位</t>
    </r>
  </si>
  <si>
    <t>第17考场</t>
  </si>
  <si>
    <t>30328247415</t>
  </si>
  <si>
    <t>秦随涛</t>
  </si>
  <si>
    <t>522623199411074816</t>
  </si>
  <si>
    <t>30328640815</t>
  </si>
  <si>
    <t>谢文震</t>
  </si>
  <si>
    <t>522601199607250019</t>
  </si>
  <si>
    <t>30328244125</t>
  </si>
  <si>
    <t>李必盛</t>
  </si>
  <si>
    <t>52263019950105023X</t>
  </si>
  <si>
    <r>
      <rPr>
        <sz val="10"/>
        <rFont val="Arial"/>
        <family val="2"/>
      </rPr>
      <t>1192</t>
    </r>
    <r>
      <rPr>
        <sz val="10"/>
        <rFont val="宋体"/>
        <charset val="134"/>
      </rPr>
      <t>黄平县新州镇</t>
    </r>
  </si>
  <si>
    <t>30328650810</t>
  </si>
  <si>
    <t>肖宏</t>
  </si>
  <si>
    <t>522625199503060027</t>
  </si>
  <si>
    <t>30328166919</t>
  </si>
  <si>
    <t>刘丽</t>
  </si>
  <si>
    <t>43052419941118596X</t>
  </si>
  <si>
    <t>吕宗祐</t>
  </si>
  <si>
    <t>522622199701030532</t>
  </si>
  <si>
    <r>
      <rPr>
        <sz val="10"/>
        <rFont val="Arial"/>
        <family val="2"/>
      </rPr>
      <t>1193</t>
    </r>
    <r>
      <rPr>
        <sz val="10"/>
        <rFont val="宋体"/>
        <charset val="134"/>
      </rPr>
      <t>黄平县重安镇</t>
    </r>
  </si>
  <si>
    <t>30328247903</t>
  </si>
  <si>
    <t>穆思祺</t>
  </si>
  <si>
    <t>522622199610291024</t>
  </si>
  <si>
    <t>30328649221</t>
  </si>
  <si>
    <t>邰琼</t>
  </si>
  <si>
    <t>522623199507103626</t>
  </si>
  <si>
    <t>30328644915</t>
  </si>
  <si>
    <t>吴春兰</t>
  </si>
  <si>
    <t>522622199601166520</t>
  </si>
  <si>
    <r>
      <rPr>
        <sz val="10"/>
        <rFont val="Arial"/>
        <family val="2"/>
      </rPr>
      <t>1194</t>
    </r>
    <r>
      <rPr>
        <sz val="10"/>
        <rFont val="宋体"/>
        <charset val="134"/>
      </rPr>
      <t>黄平县谷陇镇</t>
    </r>
  </si>
  <si>
    <t>30328645325</t>
  </si>
  <si>
    <t>龙秋菊</t>
  </si>
  <si>
    <t>522622199505050827</t>
  </si>
  <si>
    <t>30328656226</t>
  </si>
  <si>
    <t>杨梅花</t>
  </si>
  <si>
    <t>522622199604211526</t>
  </si>
  <si>
    <t>30328731312</t>
  </si>
  <si>
    <t>陈烁琳</t>
  </si>
  <si>
    <t>430524199712027420</t>
  </si>
  <si>
    <r>
      <rPr>
        <sz val="10"/>
        <rFont val="Arial"/>
        <family val="2"/>
      </rPr>
      <t>1195</t>
    </r>
    <r>
      <rPr>
        <sz val="10"/>
        <rFont val="宋体"/>
        <charset val="134"/>
      </rPr>
      <t>黄平县平溪镇</t>
    </r>
  </si>
  <si>
    <t>30328731727</t>
  </si>
  <si>
    <t>杨金花</t>
  </si>
  <si>
    <t>522622199512060564</t>
  </si>
  <si>
    <t>30328644002</t>
  </si>
  <si>
    <t>龙海娣</t>
  </si>
  <si>
    <t>522628199508154427</t>
  </si>
  <si>
    <t>30328646510</t>
  </si>
  <si>
    <t>曾玉灵</t>
  </si>
  <si>
    <t>522622199801220501</t>
  </si>
  <si>
    <r>
      <rPr>
        <sz val="10"/>
        <rFont val="Arial"/>
        <family val="2"/>
      </rPr>
      <t>1196</t>
    </r>
    <r>
      <rPr>
        <sz val="10"/>
        <rFont val="宋体"/>
        <charset val="134"/>
      </rPr>
      <t>黄平县野洞河镇</t>
    </r>
  </si>
  <si>
    <t>30328240412</t>
  </si>
  <si>
    <t>梁宇成</t>
  </si>
  <si>
    <t>522627199607232017</t>
  </si>
  <si>
    <t>30328152309</t>
  </si>
  <si>
    <t>张芬芬</t>
  </si>
  <si>
    <t>522622199409152524</t>
  </si>
  <si>
    <t>30328655307</t>
  </si>
  <si>
    <t>杨晓松</t>
  </si>
  <si>
    <t>522628199605074226</t>
  </si>
  <si>
    <r>
      <rPr>
        <sz val="10"/>
        <rFont val="Arial"/>
        <family val="2"/>
      </rPr>
      <t>1197</t>
    </r>
    <r>
      <rPr>
        <sz val="10"/>
        <rFont val="宋体"/>
        <charset val="134"/>
      </rPr>
      <t>黄平县一碗水乡</t>
    </r>
  </si>
  <si>
    <t>30328152217</t>
  </si>
  <si>
    <t>张培瑞</t>
  </si>
  <si>
    <t>522622199710030024</t>
  </si>
  <si>
    <t>30328246803</t>
  </si>
  <si>
    <t>董力源</t>
  </si>
  <si>
    <t>522622199611194023</t>
  </si>
  <si>
    <t>杨玉娟</t>
  </si>
  <si>
    <t>522601199701130048</t>
  </si>
  <si>
    <r>
      <rPr>
        <sz val="10"/>
        <rFont val="Arial"/>
        <family val="2"/>
      </rPr>
      <t>1198</t>
    </r>
    <r>
      <rPr>
        <sz val="10"/>
        <rFont val="宋体"/>
        <charset val="134"/>
      </rPr>
      <t>黄平县翁坪乡</t>
    </r>
  </si>
  <si>
    <t>30328160906</t>
  </si>
  <si>
    <t>刘懿龙</t>
  </si>
  <si>
    <t>430523199611226416</t>
  </si>
  <si>
    <t>30328733424</t>
  </si>
  <si>
    <t>潘蒋元</t>
  </si>
  <si>
    <t>522622199610204015</t>
  </si>
  <si>
    <t>30328245108</t>
  </si>
  <si>
    <t>彭诠堯</t>
  </si>
  <si>
    <t>522623199701310039</t>
  </si>
  <si>
    <r>
      <rPr>
        <sz val="10"/>
        <rFont val="Arial"/>
        <family val="2"/>
      </rPr>
      <t>1199</t>
    </r>
    <r>
      <rPr>
        <sz val="10"/>
        <rFont val="宋体"/>
        <charset val="134"/>
      </rPr>
      <t>施秉县城关镇</t>
    </r>
  </si>
  <si>
    <t>30328163025</t>
  </si>
  <si>
    <t>刘燕子</t>
  </si>
  <si>
    <t>52262319930719122X</t>
  </si>
  <si>
    <t>30328641604</t>
  </si>
  <si>
    <t>杨卫红</t>
  </si>
  <si>
    <t>522623199610112846</t>
  </si>
  <si>
    <t>30328735203</t>
  </si>
  <si>
    <t>李茂珍</t>
  </si>
  <si>
    <t>522624199703112622</t>
  </si>
  <si>
    <r>
      <rPr>
        <sz val="10"/>
        <rFont val="Arial"/>
        <family val="2"/>
      </rPr>
      <t>1200</t>
    </r>
    <r>
      <rPr>
        <sz val="10"/>
        <rFont val="宋体"/>
        <charset val="134"/>
      </rPr>
      <t>镇远县大地乡</t>
    </r>
  </si>
  <si>
    <t>第18考场</t>
  </si>
  <si>
    <t>30328156720</t>
  </si>
  <si>
    <t>卢忠辉</t>
  </si>
  <si>
    <t>522527199701020891</t>
  </si>
  <si>
    <t>30328164116</t>
  </si>
  <si>
    <t>李燕</t>
  </si>
  <si>
    <t>522625199811153727</t>
  </si>
  <si>
    <t>30328165915</t>
  </si>
  <si>
    <t>朱光放</t>
  </si>
  <si>
    <t>522625199702272110</t>
  </si>
  <si>
    <r>
      <rPr>
        <sz val="10"/>
        <rFont val="Arial"/>
        <family val="2"/>
      </rPr>
      <t>1201</t>
    </r>
    <r>
      <rPr>
        <sz val="10"/>
        <rFont val="宋体"/>
        <charset val="134"/>
      </rPr>
      <t>岑巩县水尾镇</t>
    </r>
  </si>
  <si>
    <t>30328248813</t>
  </si>
  <si>
    <t>陈芊绵</t>
  </si>
  <si>
    <t>522223199601230021</t>
  </si>
  <si>
    <t>30328246503</t>
  </si>
  <si>
    <t>龙琼</t>
  </si>
  <si>
    <t>522625199704231726</t>
  </si>
  <si>
    <t>30328244127</t>
  </si>
  <si>
    <t>姚慧</t>
  </si>
  <si>
    <t>522222199506291620</t>
  </si>
  <si>
    <r>
      <rPr>
        <sz val="10"/>
        <rFont val="Arial"/>
        <family val="2"/>
      </rPr>
      <t>1202</t>
    </r>
    <r>
      <rPr>
        <sz val="10"/>
        <rFont val="宋体"/>
        <charset val="134"/>
      </rPr>
      <t>岑巩县羊桥土家族乡</t>
    </r>
  </si>
  <si>
    <t>30328160527</t>
  </si>
  <si>
    <t>杨娜</t>
  </si>
  <si>
    <t>522626199708072044</t>
  </si>
  <si>
    <t>30328735222</t>
  </si>
  <si>
    <t>陈航谊</t>
  </si>
  <si>
    <t>522626199605084018</t>
  </si>
  <si>
    <t>30328651328</t>
  </si>
  <si>
    <t>李旭</t>
  </si>
  <si>
    <t>522626199712123211</t>
  </si>
  <si>
    <r>
      <rPr>
        <sz val="10"/>
        <rFont val="Arial"/>
        <family val="2"/>
      </rPr>
      <t>1203</t>
    </r>
    <r>
      <rPr>
        <sz val="10"/>
        <rFont val="宋体"/>
        <charset val="134"/>
      </rPr>
      <t>岑巩县天星乡</t>
    </r>
  </si>
  <si>
    <t>30328730621</t>
  </si>
  <si>
    <t>黄贵琳</t>
  </si>
  <si>
    <t>522626199509010027</t>
  </si>
  <si>
    <t>30328152524</t>
  </si>
  <si>
    <t>欧阳妩怡</t>
  </si>
  <si>
    <t>522626199205010044</t>
  </si>
  <si>
    <t>30328244405</t>
  </si>
  <si>
    <t>杨慧敏</t>
  </si>
  <si>
    <t>522626199412010020</t>
  </si>
  <si>
    <r>
      <rPr>
        <sz val="10"/>
        <rFont val="Arial"/>
        <family val="2"/>
      </rPr>
      <t>1204</t>
    </r>
    <r>
      <rPr>
        <sz val="10"/>
        <rFont val="宋体"/>
        <charset val="134"/>
      </rPr>
      <t>岑巩县天马镇</t>
    </r>
  </si>
  <si>
    <t>30328248415</t>
  </si>
  <si>
    <t>杨雪敏</t>
  </si>
  <si>
    <t>522626199801202464</t>
  </si>
  <si>
    <t>30328247114</t>
  </si>
  <si>
    <t>田锐</t>
  </si>
  <si>
    <t>522626199703080838</t>
  </si>
  <si>
    <t>30328246621</t>
  </si>
  <si>
    <t>吴勇</t>
  </si>
  <si>
    <t>522626199702023612</t>
  </si>
  <si>
    <r>
      <rPr>
        <sz val="10"/>
        <rFont val="Arial"/>
        <family val="2"/>
      </rPr>
      <t>1205</t>
    </r>
    <r>
      <rPr>
        <sz val="10"/>
        <rFont val="宋体"/>
        <charset val="134"/>
      </rPr>
      <t>岑巩县凯本镇</t>
    </r>
  </si>
  <si>
    <t>30328640320</t>
  </si>
  <si>
    <t>伍红娟</t>
  </si>
  <si>
    <t>522626199608092427</t>
  </si>
  <si>
    <t>30328162430</t>
  </si>
  <si>
    <t>向秘</t>
  </si>
  <si>
    <t>522626199609131627</t>
  </si>
  <si>
    <t>30328642310</t>
  </si>
  <si>
    <t>龙秀敏</t>
  </si>
  <si>
    <t>522624199606192026</t>
  </si>
  <si>
    <r>
      <rPr>
        <sz val="10"/>
        <rFont val="Arial"/>
        <family val="2"/>
      </rPr>
      <t>1206</t>
    </r>
    <r>
      <rPr>
        <sz val="10"/>
        <rFont val="宋体"/>
        <charset val="134"/>
      </rPr>
      <t>天柱县渡马镇</t>
    </r>
  </si>
  <si>
    <t>30328652325</t>
  </si>
  <si>
    <t>肖晨</t>
  </si>
  <si>
    <t>522627199504271224</t>
  </si>
  <si>
    <t>30328165326</t>
  </si>
  <si>
    <t>杨紫婷</t>
  </si>
  <si>
    <t>522627199507240044</t>
  </si>
  <si>
    <t>30328645929</t>
  </si>
  <si>
    <t>伍慧灵</t>
  </si>
  <si>
    <t>522627199704290024</t>
  </si>
  <si>
    <r>
      <rPr>
        <sz val="10"/>
        <rFont val="Arial"/>
        <family val="2"/>
      </rPr>
      <t>1207</t>
    </r>
    <r>
      <rPr>
        <sz val="10"/>
        <rFont val="宋体"/>
        <charset val="134"/>
      </rPr>
      <t>天柱县高酿镇</t>
    </r>
  </si>
  <si>
    <t>30328167528</t>
  </si>
  <si>
    <t>刘林慧</t>
  </si>
  <si>
    <t>522624199705130023</t>
  </si>
  <si>
    <t>30328641230</t>
  </si>
  <si>
    <t>杨昌灿</t>
  </si>
  <si>
    <t>52262719951018483X</t>
  </si>
  <si>
    <t>30328151226</t>
  </si>
  <si>
    <t>杨海燕</t>
  </si>
  <si>
    <t>522627199408122026</t>
  </si>
  <si>
    <r>
      <rPr>
        <sz val="10"/>
        <rFont val="Arial"/>
        <family val="2"/>
      </rPr>
      <t>1208</t>
    </r>
    <r>
      <rPr>
        <sz val="10"/>
        <rFont val="宋体"/>
        <charset val="134"/>
      </rPr>
      <t>天柱县坪地镇</t>
    </r>
  </si>
  <si>
    <t>第19考场</t>
  </si>
  <si>
    <t>30328734414</t>
  </si>
  <si>
    <t>杨战荣</t>
  </si>
  <si>
    <t>52262419960306327X</t>
  </si>
  <si>
    <t>30328640327</t>
  </si>
  <si>
    <t>杨春玲</t>
  </si>
  <si>
    <t>522627199602271623</t>
  </si>
  <si>
    <t>30328654423</t>
  </si>
  <si>
    <t>吴才芳</t>
  </si>
  <si>
    <t>522628199511181629</t>
  </si>
  <si>
    <r>
      <rPr>
        <sz val="10"/>
        <rFont val="Arial"/>
        <family val="2"/>
      </rPr>
      <t>1209</t>
    </r>
    <r>
      <rPr>
        <sz val="10"/>
        <rFont val="宋体"/>
        <charset val="134"/>
      </rPr>
      <t>天柱县瓮洞镇</t>
    </r>
  </si>
  <si>
    <t>30328150811</t>
  </si>
  <si>
    <t>潘仁星</t>
  </si>
  <si>
    <t>522627199611280038</t>
  </si>
  <si>
    <t>30328734717</t>
  </si>
  <si>
    <t>龙丽</t>
  </si>
  <si>
    <t>522229199412093222</t>
  </si>
  <si>
    <t>30328643127</t>
  </si>
  <si>
    <t>刘洋</t>
  </si>
  <si>
    <t>522631199606070030</t>
  </si>
  <si>
    <r>
      <rPr>
        <sz val="10"/>
        <rFont val="Arial"/>
        <family val="2"/>
      </rPr>
      <t>1210</t>
    </r>
    <r>
      <rPr>
        <sz val="10"/>
        <rFont val="宋体"/>
        <charset val="134"/>
      </rPr>
      <t>天柱县远口镇</t>
    </r>
  </si>
  <si>
    <t>30328151103</t>
  </si>
  <si>
    <t>张先耀</t>
  </si>
  <si>
    <t>522627199709035217</t>
  </si>
  <si>
    <t>30328646005</t>
  </si>
  <si>
    <t>杨明思</t>
  </si>
  <si>
    <t>522624199602123226</t>
  </si>
  <si>
    <t>30328730114</t>
  </si>
  <si>
    <t>朱维青</t>
  </si>
  <si>
    <t>522631199502231223</t>
  </si>
  <si>
    <r>
      <rPr>
        <sz val="10"/>
        <rFont val="Arial"/>
        <family val="2"/>
      </rPr>
      <t>1211</t>
    </r>
    <r>
      <rPr>
        <sz val="10"/>
        <rFont val="宋体"/>
        <charset val="134"/>
      </rPr>
      <t>锦屏县敦寨镇</t>
    </r>
  </si>
  <si>
    <t>30328167209</t>
  </si>
  <si>
    <t>杨芷兰</t>
  </si>
  <si>
    <t>522628199606166421</t>
  </si>
  <si>
    <t>30328646614</t>
  </si>
  <si>
    <t>杨邦钰</t>
  </si>
  <si>
    <t>522628199706195027</t>
  </si>
  <si>
    <t>30328648313</t>
  </si>
  <si>
    <t>杨大溜</t>
  </si>
  <si>
    <t>522626199406031212</t>
  </si>
  <si>
    <r>
      <rPr>
        <sz val="10"/>
        <rFont val="Arial"/>
        <family val="2"/>
      </rPr>
      <t>1212</t>
    </r>
    <r>
      <rPr>
        <sz val="10"/>
        <rFont val="宋体"/>
        <charset val="134"/>
      </rPr>
      <t>黎平县水口镇</t>
    </r>
  </si>
  <si>
    <t>30328657710</t>
  </si>
  <si>
    <t>李金钰</t>
  </si>
  <si>
    <t>522624199404063621</t>
  </si>
  <si>
    <t>30328649304</t>
  </si>
  <si>
    <t>吴小琼</t>
  </si>
  <si>
    <t>522627199504273043</t>
  </si>
  <si>
    <t>30328240111</t>
  </si>
  <si>
    <t>朱佳恒</t>
  </si>
  <si>
    <t>522427199107101052</t>
  </si>
  <si>
    <r>
      <rPr>
        <sz val="10"/>
        <rFont val="Arial"/>
        <family val="2"/>
      </rPr>
      <t>1213</t>
    </r>
    <r>
      <rPr>
        <sz val="10"/>
        <rFont val="宋体"/>
        <charset val="134"/>
      </rPr>
      <t>黎平县孟彦镇</t>
    </r>
  </si>
  <si>
    <t>30328165707</t>
  </si>
  <si>
    <t>龙盛刚</t>
  </si>
  <si>
    <t>522632199209127335</t>
  </si>
  <si>
    <t>30328247516</t>
  </si>
  <si>
    <t>李兵</t>
  </si>
  <si>
    <t>522427199304101211</t>
  </si>
  <si>
    <t>30328153528</t>
  </si>
  <si>
    <t>吴相辉</t>
  </si>
  <si>
    <t>522631199702155632</t>
  </si>
  <si>
    <r>
      <rPr>
        <sz val="10"/>
        <rFont val="Arial"/>
        <family val="2"/>
      </rPr>
      <t>1214</t>
    </r>
    <r>
      <rPr>
        <sz val="10"/>
        <rFont val="宋体"/>
        <charset val="134"/>
      </rPr>
      <t>黎平县龙额镇</t>
    </r>
  </si>
  <si>
    <t>30328734627</t>
  </si>
  <si>
    <t>吴玉谦</t>
  </si>
  <si>
    <t>522631199711212563</t>
  </si>
  <si>
    <t>30328246810</t>
  </si>
  <si>
    <t>胡雲</t>
  </si>
  <si>
    <t>522631199604137529</t>
  </si>
  <si>
    <t>30328167109</t>
  </si>
  <si>
    <t>潘勋忠</t>
  </si>
  <si>
    <t>522631199406080453</t>
  </si>
  <si>
    <r>
      <rPr>
        <sz val="10"/>
        <rFont val="Arial"/>
        <family val="2"/>
      </rPr>
      <t>1215</t>
    </r>
    <r>
      <rPr>
        <sz val="10"/>
        <rFont val="宋体"/>
        <charset val="134"/>
      </rPr>
      <t>黎平县地坪镇</t>
    </r>
  </si>
  <si>
    <t>30328640125</t>
  </si>
  <si>
    <t>杨丽</t>
  </si>
  <si>
    <t>522631199601033142</t>
  </si>
  <si>
    <t>30328247010</t>
  </si>
  <si>
    <t>吴泓</t>
  </si>
  <si>
    <t>522631199608310042</t>
  </si>
  <si>
    <t>30328242613</t>
  </si>
  <si>
    <t>杨通银</t>
  </si>
  <si>
    <t>522631199508212250</t>
  </si>
  <si>
    <r>
      <rPr>
        <sz val="10"/>
        <rFont val="Arial"/>
        <family val="2"/>
      </rPr>
      <t>1216</t>
    </r>
    <r>
      <rPr>
        <sz val="10"/>
        <rFont val="宋体"/>
        <charset val="134"/>
      </rPr>
      <t>黎平县德化乡</t>
    </r>
  </si>
  <si>
    <t>第20考场</t>
  </si>
  <si>
    <t>30328652602</t>
  </si>
  <si>
    <t>闵展</t>
  </si>
  <si>
    <t>522628199511066815</t>
  </si>
  <si>
    <t>30328244719</t>
  </si>
  <si>
    <t>易玉秀</t>
  </si>
  <si>
    <t>52263119951222852X</t>
  </si>
  <si>
    <t>30328246227</t>
  </si>
  <si>
    <t>向仕颖</t>
  </si>
  <si>
    <t>522631199608030040</t>
  </si>
  <si>
    <r>
      <rPr>
        <sz val="10"/>
        <rFont val="Arial"/>
        <family val="2"/>
      </rPr>
      <t>1217</t>
    </r>
    <r>
      <rPr>
        <sz val="10"/>
        <rFont val="宋体"/>
        <charset val="134"/>
      </rPr>
      <t>黎平县口江乡</t>
    </r>
  </si>
  <si>
    <t>30328150528</t>
  </si>
  <si>
    <t>欧安欣</t>
  </si>
  <si>
    <t>522631199707204501</t>
  </si>
  <si>
    <t>30328240218</t>
  </si>
  <si>
    <t>刘化超</t>
  </si>
  <si>
    <t>522631199608170051</t>
  </si>
  <si>
    <t>30328734507</t>
  </si>
  <si>
    <t>石佳丽</t>
  </si>
  <si>
    <t>522633199708220020</t>
  </si>
  <si>
    <r>
      <rPr>
        <sz val="10"/>
        <rFont val="Arial"/>
        <family val="2"/>
      </rPr>
      <t>1218</t>
    </r>
    <r>
      <rPr>
        <sz val="10"/>
        <rFont val="宋体"/>
        <charset val="134"/>
      </rPr>
      <t>从江县加榜乡</t>
    </r>
  </si>
  <si>
    <t>30328152228</t>
  </si>
  <si>
    <t>夏丹</t>
  </si>
  <si>
    <t>430581199711273520</t>
  </si>
  <si>
    <t>30328244003</t>
  </si>
  <si>
    <t>宋维涌</t>
  </si>
  <si>
    <t>522628199606085015</t>
  </si>
  <si>
    <t>30328657606</t>
  </si>
  <si>
    <t>石俭荣</t>
  </si>
  <si>
    <t>522631199710051809</t>
  </si>
  <si>
    <r>
      <rPr>
        <sz val="10"/>
        <rFont val="Arial"/>
        <family val="2"/>
      </rPr>
      <t>1219</t>
    </r>
    <r>
      <rPr>
        <sz val="10"/>
        <rFont val="宋体"/>
        <charset val="134"/>
      </rPr>
      <t>从江县洛香镇</t>
    </r>
  </si>
  <si>
    <t>30328733703</t>
  </si>
  <si>
    <t>徐娟娟</t>
  </si>
  <si>
    <t>520203199505236127</t>
  </si>
  <si>
    <t>30328650604</t>
  </si>
  <si>
    <t>梁冉</t>
  </si>
  <si>
    <t>522633199707014014</t>
  </si>
  <si>
    <t>30328652124</t>
  </si>
  <si>
    <t>李翠芳</t>
  </si>
  <si>
    <t>522628199510272828</t>
  </si>
  <si>
    <r>
      <rPr>
        <sz val="10"/>
        <rFont val="Arial"/>
        <family val="2"/>
      </rPr>
      <t>1220</t>
    </r>
    <r>
      <rPr>
        <sz val="10"/>
        <rFont val="宋体"/>
        <charset val="134"/>
      </rPr>
      <t>从江县停洞镇</t>
    </r>
  </si>
  <si>
    <t>30328244228</t>
  </si>
  <si>
    <t>王忠强</t>
  </si>
  <si>
    <t>522633199507257417</t>
  </si>
  <si>
    <t>30328657602</t>
  </si>
  <si>
    <t>杨涛</t>
  </si>
  <si>
    <t>522633199608201025</t>
  </si>
  <si>
    <t>30328647524</t>
  </si>
  <si>
    <t>杨胜鸾</t>
  </si>
  <si>
    <t>522632199702119822</t>
  </si>
  <si>
    <r>
      <rPr>
        <sz val="10"/>
        <rFont val="Arial"/>
        <family val="2"/>
      </rPr>
      <t>1221</t>
    </r>
    <r>
      <rPr>
        <sz val="10"/>
        <rFont val="宋体"/>
        <charset val="134"/>
      </rPr>
      <t>从江县加勉乡</t>
    </r>
  </si>
  <si>
    <t>30328244706</t>
  </si>
  <si>
    <t>何如意</t>
  </si>
  <si>
    <t>430523199608198610</t>
  </si>
  <si>
    <t>30328730722</t>
  </si>
  <si>
    <t>滚延锋</t>
  </si>
  <si>
    <t>522633199603132016</t>
  </si>
  <si>
    <t>30328154110</t>
  </si>
  <si>
    <t>陈思源</t>
  </si>
  <si>
    <t>520102199505094032</t>
  </si>
  <si>
    <r>
      <rPr>
        <sz val="10"/>
        <rFont val="Arial"/>
        <family val="2"/>
      </rPr>
      <t>02</t>
    </r>
    <r>
      <rPr>
        <sz val="10"/>
        <rFont val="宋体"/>
        <charset val="134"/>
      </rPr>
      <t>职位</t>
    </r>
  </si>
  <si>
    <t>30328647417</t>
  </si>
  <si>
    <t>石丽</t>
  </si>
  <si>
    <t>522632199209217824</t>
  </si>
  <si>
    <t>30328657210</t>
  </si>
  <si>
    <t>赵国平</t>
  </si>
  <si>
    <t>522636199011100802</t>
  </si>
  <si>
    <t>30328249024</t>
  </si>
  <si>
    <t>吴涵</t>
  </si>
  <si>
    <t>522632199502066068</t>
  </si>
  <si>
    <r>
      <rPr>
        <sz val="10"/>
        <rFont val="Arial"/>
        <family val="2"/>
      </rPr>
      <t>1222</t>
    </r>
    <r>
      <rPr>
        <sz val="10"/>
        <rFont val="宋体"/>
        <charset val="134"/>
      </rPr>
      <t>榕江县古州镇</t>
    </r>
  </si>
  <si>
    <t>30328241701</t>
  </si>
  <si>
    <t>杨丹</t>
  </si>
  <si>
    <t>522632199705056820</t>
  </si>
  <si>
    <t>30328166121</t>
  </si>
  <si>
    <t>石琴丹</t>
  </si>
  <si>
    <t>522632199701241586</t>
  </si>
  <si>
    <t>30328733418</t>
  </si>
  <si>
    <t>杨琴</t>
  </si>
  <si>
    <t>522632199512100020</t>
  </si>
  <si>
    <r>
      <rPr>
        <sz val="10"/>
        <rFont val="Arial"/>
        <family val="2"/>
      </rPr>
      <t>1223</t>
    </r>
    <r>
      <rPr>
        <sz val="10"/>
        <rFont val="宋体"/>
        <charset val="134"/>
      </rPr>
      <t>榕江县八开镇</t>
    </r>
  </si>
  <si>
    <t>30328163824</t>
  </si>
  <si>
    <t>潘艳基</t>
  </si>
  <si>
    <t>522632199509255822</t>
  </si>
  <si>
    <t>30328163127</t>
  </si>
  <si>
    <t>谭锐</t>
  </si>
  <si>
    <t>522632199602252837</t>
  </si>
  <si>
    <t>30328652111</t>
  </si>
  <si>
    <t>李文翠</t>
  </si>
  <si>
    <t>522634199410210029</t>
  </si>
  <si>
    <r>
      <rPr>
        <sz val="10"/>
        <rFont val="Arial"/>
        <family val="2"/>
      </rPr>
      <t>1224</t>
    </r>
    <r>
      <rPr>
        <sz val="10"/>
        <rFont val="宋体"/>
        <charset val="134"/>
      </rPr>
      <t>雷山县丹江镇</t>
    </r>
  </si>
  <si>
    <t>第21考场</t>
  </si>
  <si>
    <t>30328655322</t>
  </si>
  <si>
    <t>张雪</t>
  </si>
  <si>
    <t>522634199710052122</t>
  </si>
  <si>
    <t>30328652825</t>
  </si>
  <si>
    <t>童明玉</t>
  </si>
  <si>
    <t>522628199507236623</t>
  </si>
  <si>
    <t>30328644321</t>
  </si>
  <si>
    <t>李慧芳</t>
  </si>
  <si>
    <t>522601199704180825</t>
  </si>
  <si>
    <r>
      <rPr>
        <sz val="10"/>
        <rFont val="Arial"/>
        <family val="2"/>
      </rPr>
      <t>1225</t>
    </r>
    <r>
      <rPr>
        <sz val="10"/>
        <rFont val="宋体"/>
        <charset val="134"/>
      </rPr>
      <t>雷山县郎德镇</t>
    </r>
  </si>
  <si>
    <t>30328150109</t>
  </si>
  <si>
    <t>唐溯</t>
  </si>
  <si>
    <t>522627199705244425</t>
  </si>
  <si>
    <t>30328640707</t>
  </si>
  <si>
    <t>杨喜翠</t>
  </si>
  <si>
    <t>522601199606123763</t>
  </si>
  <si>
    <t>30328647118</t>
  </si>
  <si>
    <t>刘燕珍</t>
  </si>
  <si>
    <t>522627199610234427</t>
  </si>
  <si>
    <r>
      <rPr>
        <sz val="10"/>
        <rFont val="Arial"/>
        <family val="2"/>
      </rPr>
      <t>1226</t>
    </r>
    <r>
      <rPr>
        <sz val="10"/>
        <rFont val="宋体"/>
        <charset val="134"/>
      </rPr>
      <t>台江县施洞镇</t>
    </r>
  </si>
  <si>
    <t>30328641405</t>
  </si>
  <si>
    <t>李健源</t>
  </si>
  <si>
    <t>522627199610280044</t>
  </si>
  <si>
    <t>30328645315</t>
  </si>
  <si>
    <t>杨台英</t>
  </si>
  <si>
    <t>52263019960926028X</t>
  </si>
  <si>
    <t>30328246116</t>
  </si>
  <si>
    <t>杨兴美</t>
  </si>
  <si>
    <t>522622199508246024</t>
  </si>
  <si>
    <r>
      <rPr>
        <sz val="10"/>
        <rFont val="Arial"/>
        <family val="2"/>
      </rPr>
      <t>1227</t>
    </r>
    <r>
      <rPr>
        <sz val="10"/>
        <rFont val="宋体"/>
        <charset val="134"/>
      </rPr>
      <t>台江县方召镇</t>
    </r>
  </si>
  <si>
    <t>30328656325</t>
  </si>
  <si>
    <t>张优月</t>
  </si>
  <si>
    <t>522427199609214460</t>
  </si>
  <si>
    <t>30328659907</t>
  </si>
  <si>
    <t>522624199701120020</t>
  </si>
  <si>
    <t>30328642322</t>
  </si>
  <si>
    <t>万斌</t>
  </si>
  <si>
    <t>522630199705120674</t>
  </si>
  <si>
    <t>30328730420</t>
  </si>
  <si>
    <t>欧阳崇泽</t>
  </si>
  <si>
    <t>522627199512152014</t>
  </si>
  <si>
    <t>30328655212</t>
  </si>
  <si>
    <t>欧阳玉香</t>
  </si>
  <si>
    <t>522624199612251221</t>
  </si>
  <si>
    <t>30328241321</t>
  </si>
  <si>
    <t>贾金桐</t>
  </si>
  <si>
    <t>522601199508220834</t>
  </si>
  <si>
    <r>
      <rPr>
        <sz val="10"/>
        <rFont val="Arial"/>
        <family val="2"/>
      </rPr>
      <t>1228</t>
    </r>
    <r>
      <rPr>
        <sz val="10"/>
        <rFont val="宋体"/>
        <charset val="134"/>
      </rPr>
      <t>台江县南宫镇</t>
    </r>
  </si>
  <si>
    <t>30328151525</t>
  </si>
  <si>
    <t>杨红梅</t>
  </si>
  <si>
    <t>522634199505174462</t>
  </si>
  <si>
    <t>30328646713</t>
  </si>
  <si>
    <t>潘蓉</t>
  </si>
  <si>
    <t>522630199704180026</t>
  </si>
  <si>
    <t>30328152018</t>
  </si>
  <si>
    <t>李昌柒</t>
  </si>
  <si>
    <t>522629199711040018</t>
  </si>
  <si>
    <r>
      <rPr>
        <sz val="10"/>
        <rFont val="Arial"/>
        <family val="2"/>
      </rPr>
      <t>1229</t>
    </r>
    <r>
      <rPr>
        <sz val="10"/>
        <rFont val="宋体"/>
        <charset val="134"/>
      </rPr>
      <t>台江县老屯乡</t>
    </r>
  </si>
  <si>
    <t>30328153306</t>
  </si>
  <si>
    <t>刘玲玲</t>
  </si>
  <si>
    <t>522622199707111026</t>
  </si>
  <si>
    <t>30328160909</t>
  </si>
  <si>
    <t>张报央</t>
  </si>
  <si>
    <t>522630199002230412</t>
  </si>
  <si>
    <t>30328248505</t>
  </si>
  <si>
    <t>王家敏</t>
  </si>
  <si>
    <t>522601199509290826</t>
  </si>
  <si>
    <r>
      <rPr>
        <sz val="10"/>
        <rFont val="Arial"/>
        <family val="2"/>
      </rPr>
      <t>1230</t>
    </r>
    <r>
      <rPr>
        <sz val="10"/>
        <rFont val="宋体"/>
        <charset val="134"/>
      </rPr>
      <t>台江县排羊乡</t>
    </r>
  </si>
  <si>
    <t>30328654708</t>
  </si>
  <si>
    <t>陆雨顺</t>
  </si>
  <si>
    <t>522630199709120014</t>
  </si>
  <si>
    <t>30328161502</t>
  </si>
  <si>
    <t>王大丹</t>
  </si>
  <si>
    <t>522601199608266426</t>
  </si>
  <si>
    <t>30328157525</t>
  </si>
  <si>
    <t>罗世凯</t>
  </si>
  <si>
    <t>522629199611210024</t>
  </si>
  <si>
    <r>
      <rPr>
        <sz val="10"/>
        <rFont val="Arial"/>
        <family val="2"/>
      </rPr>
      <t>1231</t>
    </r>
    <r>
      <rPr>
        <sz val="10"/>
        <rFont val="宋体"/>
        <charset val="134"/>
      </rPr>
      <t>剑河县太拥镇</t>
    </r>
  </si>
  <si>
    <t>30328155625</t>
  </si>
  <si>
    <t>韩杜漫</t>
  </si>
  <si>
    <t>522629199612193422</t>
  </si>
  <si>
    <t>30328733307</t>
  </si>
  <si>
    <t>张兴楷</t>
  </si>
  <si>
    <t>522629199507290036</t>
  </si>
  <si>
    <t>30328150525</t>
  </si>
  <si>
    <t>罗梦秋</t>
  </si>
  <si>
    <t>522629199708310021</t>
  </si>
  <si>
    <r>
      <rPr>
        <sz val="10"/>
        <rFont val="Arial"/>
        <family val="2"/>
      </rPr>
      <t>1232</t>
    </r>
    <r>
      <rPr>
        <sz val="10"/>
        <rFont val="宋体"/>
        <charset val="134"/>
      </rPr>
      <t>剑河县南哨镇</t>
    </r>
  </si>
  <si>
    <t>第22考场</t>
  </si>
  <si>
    <t>30328733015</t>
  </si>
  <si>
    <t>龙娟</t>
  </si>
  <si>
    <t>522629199602094623</t>
  </si>
  <si>
    <t>30328164527</t>
  </si>
  <si>
    <t>吴明溪</t>
  </si>
  <si>
    <t>522629199705244823</t>
  </si>
  <si>
    <t>30328735226</t>
  </si>
  <si>
    <t>周丹</t>
  </si>
  <si>
    <t>522626199308250446</t>
  </si>
  <si>
    <r>
      <rPr>
        <sz val="10"/>
        <rFont val="Arial"/>
        <family val="2"/>
      </rPr>
      <t>1233</t>
    </r>
    <r>
      <rPr>
        <sz val="10"/>
        <rFont val="宋体"/>
        <charset val="134"/>
      </rPr>
      <t>剑河县观么镇</t>
    </r>
  </si>
  <si>
    <t>30328649706</t>
  </si>
  <si>
    <t>52262919960701002X</t>
  </si>
  <si>
    <t>30328245204</t>
  </si>
  <si>
    <t>潘承隆</t>
  </si>
  <si>
    <t>522629199610074673</t>
  </si>
  <si>
    <t>30328248025</t>
  </si>
  <si>
    <t>杨再武</t>
  </si>
  <si>
    <t>522622199711055012</t>
  </si>
  <si>
    <t>2007黄平县人民法院</t>
  </si>
  <si>
    <t>30328166317</t>
  </si>
  <si>
    <t>陈建国</t>
  </si>
  <si>
    <t>522422199508280010</t>
  </si>
  <si>
    <t>30328160603</t>
  </si>
  <si>
    <t>潘兰芬</t>
  </si>
  <si>
    <t>522622199602106060</t>
  </si>
  <si>
    <t>30328650309</t>
  </si>
  <si>
    <t>白小玉</t>
  </si>
  <si>
    <t>522622199612285023</t>
  </si>
  <si>
    <t>30328659904</t>
  </si>
  <si>
    <t>顾天香</t>
  </si>
  <si>
    <t>522631199507010040</t>
  </si>
  <si>
    <t>30328732710</t>
  </si>
  <si>
    <t>雷各强</t>
  </si>
  <si>
    <t>522622199502026514</t>
  </si>
  <si>
    <t>30328153321</t>
  </si>
  <si>
    <t>孙小慧</t>
  </si>
  <si>
    <t>522627199605122623</t>
  </si>
  <si>
    <t>2008天柱县人民法院</t>
  </si>
  <si>
    <t>30328655102</t>
  </si>
  <si>
    <t>张柳枝</t>
  </si>
  <si>
    <t>52262719961201126X</t>
  </si>
  <si>
    <t>30328152314</t>
  </si>
  <si>
    <t>杨二</t>
  </si>
  <si>
    <t>522627199608202610</t>
  </si>
  <si>
    <t>30328241029</t>
  </si>
  <si>
    <t>舒畅</t>
  </si>
  <si>
    <t>522628199704260016</t>
  </si>
  <si>
    <t>2009台江县人民法院</t>
  </si>
  <si>
    <t>30328244514</t>
  </si>
  <si>
    <t>杨冬冬</t>
  </si>
  <si>
    <t>522628199512234227</t>
  </si>
  <si>
    <t>30328659916</t>
  </si>
  <si>
    <t>李洪梅</t>
  </si>
  <si>
    <t>520202199705229224</t>
  </si>
  <si>
    <t>30328734506</t>
  </si>
  <si>
    <t>田菲菲</t>
  </si>
  <si>
    <t>522601199608103723</t>
  </si>
  <si>
    <t>30328640411</t>
  </si>
  <si>
    <t>李杨秋月</t>
  </si>
  <si>
    <t>522101199610030423</t>
  </si>
  <si>
    <t>30328652118</t>
  </si>
  <si>
    <t>王佩</t>
  </si>
  <si>
    <t>522726199704280060</t>
  </si>
  <si>
    <t>30328649727</t>
  </si>
  <si>
    <t>姜志莹</t>
  </si>
  <si>
    <t>522629199605284828</t>
  </si>
  <si>
    <t>2010剑河县人民法院</t>
  </si>
  <si>
    <t>30328150610</t>
  </si>
  <si>
    <t>马力</t>
  </si>
  <si>
    <t>520202199406107913</t>
  </si>
  <si>
    <t>30328156908</t>
  </si>
  <si>
    <t>刘艳</t>
  </si>
  <si>
    <t>522629199506022240</t>
  </si>
  <si>
    <t>30328648130</t>
  </si>
  <si>
    <t>唐丽萍</t>
  </si>
  <si>
    <t>522632199705303828</t>
  </si>
  <si>
    <t>3007黄平县人民检察院</t>
  </si>
  <si>
    <t>01职位</t>
  </si>
  <si>
    <t>30328240427</t>
  </si>
  <si>
    <t>吴  忌</t>
  </si>
  <si>
    <t>522627199711223436</t>
  </si>
  <si>
    <t>30328648708</t>
  </si>
  <si>
    <t>杨远珍</t>
  </si>
  <si>
    <t>522601199510185425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</si>
</sst>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2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  <scheme val="maj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8" fillId="0" borderId="5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 wrapText="1"/>
    </xf>
    <xf numFmtId="178" fontId="8" fillId="0" borderId="6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178" fontId="1" fillId="0" borderId="7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11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 wrapText="1"/>
    </xf>
    <xf numFmtId="178" fontId="8" fillId="0" borderId="18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89"/>
  <sheetViews>
    <sheetView tabSelected="1" topLeftCell="B1" workbookViewId="0">
      <selection activeCell="B334" sqref="A334:XFD402"/>
    </sheetView>
  </sheetViews>
  <sheetFormatPr defaultColWidth="9" defaultRowHeight="14.25" x14ac:dyDescent="0.15"/>
  <cols>
    <col min="1" max="1" width="5.75" style="3" hidden="1" customWidth="1"/>
    <col min="2" max="2" width="10.375" style="1" customWidth="1"/>
    <col min="3" max="3" width="13" style="1" customWidth="1"/>
    <col min="4" max="4" width="9.75" style="1" customWidth="1"/>
    <col min="5" max="5" width="17.125" style="5" hidden="1" customWidth="1"/>
    <col min="6" max="6" width="24.625" style="1" customWidth="1"/>
    <col min="7" max="7" width="26.375" style="1" customWidth="1"/>
    <col min="8" max="8" width="6.5" style="6" customWidth="1"/>
    <col min="9" max="9" width="5.75" style="6" customWidth="1"/>
    <col min="10" max="10" width="6.125" style="7" customWidth="1"/>
    <col min="11" max="11" width="5.625" style="7" customWidth="1"/>
    <col min="12" max="12" width="6.5" style="3" hidden="1" customWidth="1"/>
    <col min="13" max="13" width="6.25" style="3" hidden="1" customWidth="1"/>
    <col min="14" max="14" width="5.75" style="3" hidden="1" customWidth="1"/>
    <col min="15" max="15" width="6.125" style="1" customWidth="1"/>
    <col min="16" max="16" width="5.75" style="3" hidden="1" customWidth="1"/>
    <col min="17" max="17" width="6.5" style="1" customWidth="1"/>
    <col min="18" max="18" width="6" style="1" customWidth="1"/>
    <col min="19" max="19" width="10.5" style="1" customWidth="1"/>
    <col min="20" max="20" width="11.75" style="1" customWidth="1"/>
    <col min="21" max="247" width="9" style="1"/>
    <col min="248" max="16384" width="9" style="7"/>
  </cols>
  <sheetData>
    <row r="1" spans="1:20" s="1" customFormat="1" x14ac:dyDescent="0.15">
      <c r="A1" s="3"/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0" s="1" customFormat="1" ht="11.25" customHeight="1" x14ac:dyDescent="0.15">
      <c r="A2" s="3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s="1" customFormat="1" ht="11.25" customHeight="1" x14ac:dyDescent="0.15">
      <c r="A3" s="3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0" s="1" customFormat="1" ht="11.25" customHeight="1" x14ac:dyDescent="0.15">
      <c r="A4" s="3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20" s="1" customFormat="1" ht="16.5" customHeight="1" x14ac:dyDescent="0.15">
      <c r="A5" s="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s="2" customFormat="1" ht="57" customHeight="1" x14ac:dyDescent="0.15">
      <c r="A6" s="8" t="s">
        <v>1</v>
      </c>
      <c r="B6" s="9" t="s">
        <v>2</v>
      </c>
      <c r="C6" s="9" t="s">
        <v>3</v>
      </c>
      <c r="D6" s="9" t="s">
        <v>4</v>
      </c>
      <c r="E6" s="8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22" t="s">
        <v>12</v>
      </c>
      <c r="M6" s="23" t="s">
        <v>13</v>
      </c>
      <c r="N6" s="8" t="s">
        <v>14</v>
      </c>
      <c r="O6" s="9" t="s">
        <v>15</v>
      </c>
      <c r="P6" s="8" t="s">
        <v>16</v>
      </c>
      <c r="Q6" s="9" t="s">
        <v>17</v>
      </c>
      <c r="R6" s="9" t="s">
        <v>18</v>
      </c>
      <c r="S6" s="9" t="s">
        <v>19</v>
      </c>
      <c r="T6" s="9" t="s">
        <v>20</v>
      </c>
    </row>
    <row r="7" spans="1:20" s="3" customFormat="1" ht="24.75" customHeight="1" x14ac:dyDescent="0.15">
      <c r="A7" s="10" t="s">
        <v>21</v>
      </c>
      <c r="B7" s="10" t="s">
        <v>22</v>
      </c>
      <c r="C7" s="11" t="s">
        <v>23</v>
      </c>
      <c r="D7" s="12" t="s">
        <v>24</v>
      </c>
      <c r="E7" s="76" t="s">
        <v>25</v>
      </c>
      <c r="F7" s="11" t="s">
        <v>26</v>
      </c>
      <c r="G7" s="11" t="s">
        <v>27</v>
      </c>
      <c r="H7" s="11">
        <v>92.6</v>
      </c>
      <c r="I7" s="11">
        <v>106.5</v>
      </c>
      <c r="J7" s="11">
        <v>5</v>
      </c>
      <c r="K7" s="11">
        <v>204.1</v>
      </c>
      <c r="L7" s="24">
        <v>68.033333333333303</v>
      </c>
      <c r="M7" s="24">
        <f t="shared" ref="M7:M70" si="0">ROUND(L7*0.6,2)</f>
        <v>40.82</v>
      </c>
      <c r="N7" s="10">
        <v>18</v>
      </c>
      <c r="O7" s="10">
        <v>84</v>
      </c>
      <c r="P7" s="20">
        <f t="shared" ref="P7:P14" si="1">O7*0.4</f>
        <v>33.6</v>
      </c>
      <c r="Q7" s="20">
        <f t="shared" ref="Q7:Q70" si="2">P7+M7</f>
        <v>74.42</v>
      </c>
      <c r="R7" s="3">
        <f>IF(B7=B6,IF(#REF!=#REF!,R6+1,1),1)</f>
        <v>1</v>
      </c>
      <c r="S7" s="12" t="s">
        <v>28</v>
      </c>
      <c r="T7" s="32">
        <v>43659</v>
      </c>
    </row>
    <row r="8" spans="1:20" s="3" customFormat="1" ht="24.75" customHeight="1" x14ac:dyDescent="0.15">
      <c r="A8" s="10" t="s">
        <v>21</v>
      </c>
      <c r="B8" s="10" t="s">
        <v>22</v>
      </c>
      <c r="C8" s="11">
        <v>10126111314</v>
      </c>
      <c r="D8" s="12" t="s">
        <v>29</v>
      </c>
      <c r="E8" s="11" t="s">
        <v>30</v>
      </c>
      <c r="F8" s="11" t="s">
        <v>26</v>
      </c>
      <c r="G8" s="11" t="s">
        <v>27</v>
      </c>
      <c r="H8" s="11">
        <v>87.2</v>
      </c>
      <c r="I8" s="11">
        <v>123</v>
      </c>
      <c r="J8" s="11">
        <v>0</v>
      </c>
      <c r="K8" s="11">
        <v>210.2</v>
      </c>
      <c r="L8" s="24">
        <v>70.066666666666706</v>
      </c>
      <c r="M8" s="24">
        <f t="shared" si="0"/>
        <v>42.04</v>
      </c>
      <c r="N8" s="10">
        <v>22</v>
      </c>
      <c r="O8" s="10">
        <v>78.8</v>
      </c>
      <c r="P8" s="20">
        <f t="shared" si="1"/>
        <v>31.52</v>
      </c>
      <c r="Q8" s="20">
        <f t="shared" si="2"/>
        <v>73.56</v>
      </c>
      <c r="R8" s="10">
        <f t="shared" ref="R8:R33" si="3">IF(G8=G7,R7+1,1)</f>
        <v>2</v>
      </c>
      <c r="S8" s="12" t="s">
        <v>28</v>
      </c>
      <c r="T8" s="32">
        <v>43659</v>
      </c>
    </row>
    <row r="9" spans="1:20" s="3" customFormat="1" ht="24.75" customHeight="1" x14ac:dyDescent="0.15">
      <c r="A9" s="10" t="s">
        <v>21</v>
      </c>
      <c r="B9" s="10" t="s">
        <v>22</v>
      </c>
      <c r="C9" s="11" t="s">
        <v>31</v>
      </c>
      <c r="D9" s="12" t="s">
        <v>32</v>
      </c>
      <c r="E9" s="76" t="s">
        <v>33</v>
      </c>
      <c r="F9" s="11" t="s">
        <v>26</v>
      </c>
      <c r="G9" s="11" t="s">
        <v>27</v>
      </c>
      <c r="H9" s="11">
        <v>88.3</v>
      </c>
      <c r="I9" s="11">
        <v>111.5</v>
      </c>
      <c r="J9" s="11">
        <v>5</v>
      </c>
      <c r="K9" s="11">
        <v>204.8</v>
      </c>
      <c r="L9" s="24">
        <v>68.266666666666694</v>
      </c>
      <c r="M9" s="24">
        <f t="shared" si="0"/>
        <v>40.96</v>
      </c>
      <c r="N9" s="10">
        <v>3</v>
      </c>
      <c r="O9" s="10">
        <v>76.400000000000006</v>
      </c>
      <c r="P9" s="20">
        <f t="shared" si="1"/>
        <v>30.560000000000002</v>
      </c>
      <c r="Q9" s="20">
        <f t="shared" si="2"/>
        <v>71.52000000000001</v>
      </c>
      <c r="R9" s="10">
        <f t="shared" si="3"/>
        <v>3</v>
      </c>
      <c r="S9" s="12" t="s">
        <v>28</v>
      </c>
      <c r="T9" s="32">
        <v>43659</v>
      </c>
    </row>
    <row r="10" spans="1:20" s="3" customFormat="1" ht="24.75" customHeight="1" x14ac:dyDescent="0.15">
      <c r="A10" s="10" t="s">
        <v>21</v>
      </c>
      <c r="B10" s="10" t="s">
        <v>22</v>
      </c>
      <c r="C10" s="11">
        <v>10126110225</v>
      </c>
      <c r="D10" s="12" t="s">
        <v>34</v>
      </c>
      <c r="E10" s="11" t="s">
        <v>35</v>
      </c>
      <c r="F10" s="11" t="s">
        <v>26</v>
      </c>
      <c r="G10" s="11" t="s">
        <v>36</v>
      </c>
      <c r="H10" s="11">
        <v>86.9</v>
      </c>
      <c r="I10" s="11">
        <v>110</v>
      </c>
      <c r="J10" s="11">
        <v>5</v>
      </c>
      <c r="K10" s="11">
        <v>201.9</v>
      </c>
      <c r="L10" s="24">
        <v>67.3</v>
      </c>
      <c r="M10" s="24">
        <f t="shared" si="0"/>
        <v>40.380000000000003</v>
      </c>
      <c r="N10" s="10">
        <v>6</v>
      </c>
      <c r="O10" s="10">
        <v>81</v>
      </c>
      <c r="P10" s="20">
        <f t="shared" si="1"/>
        <v>32.4</v>
      </c>
      <c r="Q10" s="20">
        <f t="shared" si="2"/>
        <v>72.78</v>
      </c>
      <c r="R10" s="10">
        <f t="shared" si="3"/>
        <v>1</v>
      </c>
      <c r="S10" s="12" t="s">
        <v>28</v>
      </c>
      <c r="T10" s="32">
        <v>43659</v>
      </c>
    </row>
    <row r="11" spans="1:20" s="3" customFormat="1" ht="24.75" customHeight="1" x14ac:dyDescent="0.15">
      <c r="A11" s="10" t="s">
        <v>21</v>
      </c>
      <c r="B11" s="10" t="s">
        <v>22</v>
      </c>
      <c r="C11" s="12">
        <v>10126111201</v>
      </c>
      <c r="D11" s="12" t="s">
        <v>37</v>
      </c>
      <c r="E11" s="11" t="s">
        <v>38</v>
      </c>
      <c r="F11" s="11" t="s">
        <v>26</v>
      </c>
      <c r="G11" s="11" t="s">
        <v>36</v>
      </c>
      <c r="H11" s="13">
        <v>88.3</v>
      </c>
      <c r="I11" s="13">
        <v>106.5</v>
      </c>
      <c r="J11" s="13">
        <v>5</v>
      </c>
      <c r="K11" s="13">
        <v>199.8</v>
      </c>
      <c r="L11" s="25">
        <v>66.599999999999994</v>
      </c>
      <c r="M11" s="24">
        <f t="shared" si="0"/>
        <v>39.96</v>
      </c>
      <c r="N11" s="10">
        <v>24</v>
      </c>
      <c r="O11" s="10">
        <v>81.599999999999994</v>
      </c>
      <c r="P11" s="20">
        <f t="shared" si="1"/>
        <v>32.64</v>
      </c>
      <c r="Q11" s="20">
        <f t="shared" si="2"/>
        <v>72.599999999999994</v>
      </c>
      <c r="R11" s="10">
        <f t="shared" si="3"/>
        <v>2</v>
      </c>
      <c r="S11" s="12" t="s">
        <v>28</v>
      </c>
      <c r="T11" s="32">
        <v>43659</v>
      </c>
    </row>
    <row r="12" spans="1:20" s="3" customFormat="1" ht="24.75" customHeight="1" x14ac:dyDescent="0.15">
      <c r="A12" s="10" t="s">
        <v>21</v>
      </c>
      <c r="B12" s="10" t="s">
        <v>22</v>
      </c>
      <c r="C12" s="11" t="s">
        <v>39</v>
      </c>
      <c r="D12" s="12" t="s">
        <v>40</v>
      </c>
      <c r="E12" s="11" t="s">
        <v>41</v>
      </c>
      <c r="F12" s="11" t="s">
        <v>26</v>
      </c>
      <c r="G12" s="11" t="s">
        <v>36</v>
      </c>
      <c r="H12" s="11">
        <v>73.599999999999994</v>
      </c>
      <c r="I12" s="11">
        <v>123</v>
      </c>
      <c r="J12" s="11">
        <v>5</v>
      </c>
      <c r="K12" s="11">
        <v>201.6</v>
      </c>
      <c r="L12" s="24">
        <v>67.2</v>
      </c>
      <c r="M12" s="24">
        <f t="shared" si="0"/>
        <v>40.32</v>
      </c>
      <c r="N12" s="10">
        <v>4</v>
      </c>
      <c r="O12" s="10">
        <v>77</v>
      </c>
      <c r="P12" s="20">
        <f t="shared" si="1"/>
        <v>30.8</v>
      </c>
      <c r="Q12" s="20">
        <f t="shared" si="2"/>
        <v>71.12</v>
      </c>
      <c r="R12" s="10">
        <f t="shared" si="3"/>
        <v>3</v>
      </c>
      <c r="S12" s="12" t="s">
        <v>28</v>
      </c>
      <c r="T12" s="32">
        <v>43659</v>
      </c>
    </row>
    <row r="13" spans="1:20" s="3" customFormat="1" ht="24.75" customHeight="1" x14ac:dyDescent="0.15">
      <c r="A13" s="10" t="s">
        <v>21</v>
      </c>
      <c r="B13" s="10" t="s">
        <v>22</v>
      </c>
      <c r="C13" s="11" t="s">
        <v>42</v>
      </c>
      <c r="D13" s="12" t="s">
        <v>43</v>
      </c>
      <c r="E13" s="11" t="s">
        <v>44</v>
      </c>
      <c r="F13" s="11" t="s">
        <v>26</v>
      </c>
      <c r="G13" s="11" t="s">
        <v>45</v>
      </c>
      <c r="H13" s="11">
        <v>84</v>
      </c>
      <c r="I13" s="11">
        <v>119</v>
      </c>
      <c r="J13" s="11">
        <v>5</v>
      </c>
      <c r="K13" s="11">
        <v>208</v>
      </c>
      <c r="L13" s="24">
        <v>69.3333333333333</v>
      </c>
      <c r="M13" s="24">
        <f t="shared" si="0"/>
        <v>41.6</v>
      </c>
      <c r="N13" s="10">
        <v>12</v>
      </c>
      <c r="O13" s="10">
        <v>79.599999999999994</v>
      </c>
      <c r="P13" s="20">
        <f t="shared" si="1"/>
        <v>31.84</v>
      </c>
      <c r="Q13" s="20">
        <f t="shared" si="2"/>
        <v>73.44</v>
      </c>
      <c r="R13" s="10">
        <f t="shared" si="3"/>
        <v>1</v>
      </c>
      <c r="S13" s="12" t="s">
        <v>28</v>
      </c>
      <c r="T13" s="32">
        <v>43659</v>
      </c>
    </row>
    <row r="14" spans="1:20" s="3" customFormat="1" ht="24.75" customHeight="1" x14ac:dyDescent="0.15">
      <c r="A14" s="10" t="s">
        <v>21</v>
      </c>
      <c r="B14" s="10" t="s">
        <v>22</v>
      </c>
      <c r="C14" s="11" t="s">
        <v>46</v>
      </c>
      <c r="D14" s="12" t="s">
        <v>47</v>
      </c>
      <c r="E14" s="11" t="s">
        <v>48</v>
      </c>
      <c r="F14" s="11" t="s">
        <v>26</v>
      </c>
      <c r="G14" s="11" t="s">
        <v>45</v>
      </c>
      <c r="H14" s="11">
        <v>77.400000000000006</v>
      </c>
      <c r="I14" s="11">
        <v>118.5</v>
      </c>
      <c r="J14" s="11">
        <v>5</v>
      </c>
      <c r="K14" s="11">
        <v>200.9</v>
      </c>
      <c r="L14" s="24">
        <v>66.966666666666697</v>
      </c>
      <c r="M14" s="24">
        <f t="shared" si="0"/>
        <v>40.18</v>
      </c>
      <c r="N14" s="10">
        <v>2</v>
      </c>
      <c r="O14" s="10">
        <v>80</v>
      </c>
      <c r="P14" s="20">
        <f t="shared" si="1"/>
        <v>32</v>
      </c>
      <c r="Q14" s="20">
        <f t="shared" si="2"/>
        <v>72.180000000000007</v>
      </c>
      <c r="R14" s="10">
        <f t="shared" si="3"/>
        <v>2</v>
      </c>
      <c r="S14" s="12" t="s">
        <v>28</v>
      </c>
      <c r="T14" s="32">
        <v>43659</v>
      </c>
    </row>
    <row r="15" spans="1:20" s="3" customFormat="1" ht="24.75" customHeight="1" x14ac:dyDescent="0.15">
      <c r="A15" s="10" t="s">
        <v>21</v>
      </c>
      <c r="B15" s="10" t="s">
        <v>22</v>
      </c>
      <c r="C15" s="11" t="s">
        <v>49</v>
      </c>
      <c r="D15" s="12" t="s">
        <v>50</v>
      </c>
      <c r="E15" s="11" t="s">
        <v>51</v>
      </c>
      <c r="F15" s="11" t="s">
        <v>26</v>
      </c>
      <c r="G15" s="11" t="s">
        <v>45</v>
      </c>
      <c r="H15" s="11">
        <v>77.5</v>
      </c>
      <c r="I15" s="11">
        <v>111.5</v>
      </c>
      <c r="J15" s="11">
        <v>5</v>
      </c>
      <c r="K15" s="11">
        <v>194</v>
      </c>
      <c r="L15" s="24">
        <v>64.6666666666667</v>
      </c>
      <c r="M15" s="24">
        <f t="shared" si="0"/>
        <v>38.799999999999997</v>
      </c>
      <c r="N15" s="10">
        <v>5</v>
      </c>
      <c r="O15" s="10" t="s">
        <v>52</v>
      </c>
      <c r="P15" s="20">
        <v>0</v>
      </c>
      <c r="Q15" s="20">
        <f t="shared" si="2"/>
        <v>38.799999999999997</v>
      </c>
      <c r="R15" s="10">
        <f t="shared" si="3"/>
        <v>3</v>
      </c>
      <c r="S15" s="12" t="s">
        <v>28</v>
      </c>
      <c r="T15" s="32">
        <v>43659</v>
      </c>
    </row>
    <row r="16" spans="1:20" s="3" customFormat="1" ht="24.75" customHeight="1" x14ac:dyDescent="0.15">
      <c r="A16" s="10" t="s">
        <v>21</v>
      </c>
      <c r="B16" s="10" t="s">
        <v>22</v>
      </c>
      <c r="C16" s="11" t="s">
        <v>53</v>
      </c>
      <c r="D16" s="12" t="s">
        <v>54</v>
      </c>
      <c r="E16" s="11" t="s">
        <v>55</v>
      </c>
      <c r="F16" s="11" t="s">
        <v>26</v>
      </c>
      <c r="G16" s="11" t="s">
        <v>56</v>
      </c>
      <c r="H16" s="11">
        <v>74</v>
      </c>
      <c r="I16" s="11">
        <v>127</v>
      </c>
      <c r="J16" s="11">
        <v>5</v>
      </c>
      <c r="K16" s="11">
        <v>206</v>
      </c>
      <c r="L16" s="24">
        <v>68.6666666666667</v>
      </c>
      <c r="M16" s="24">
        <f t="shared" si="0"/>
        <v>41.2</v>
      </c>
      <c r="N16" s="10">
        <v>8</v>
      </c>
      <c r="O16" s="10">
        <v>82.6</v>
      </c>
      <c r="P16" s="20">
        <f t="shared" ref="P16:P20" si="4">O16*0.4</f>
        <v>33.04</v>
      </c>
      <c r="Q16" s="20">
        <f t="shared" si="2"/>
        <v>74.240000000000009</v>
      </c>
      <c r="R16" s="10">
        <f t="shared" si="3"/>
        <v>1</v>
      </c>
      <c r="S16" s="12" t="s">
        <v>28</v>
      </c>
      <c r="T16" s="32">
        <v>43659</v>
      </c>
    </row>
    <row r="17" spans="1:20" s="3" customFormat="1" ht="24.75" customHeight="1" x14ac:dyDescent="0.15">
      <c r="A17" s="10" t="s">
        <v>21</v>
      </c>
      <c r="B17" s="10" t="s">
        <v>22</v>
      </c>
      <c r="C17" s="11" t="s">
        <v>57</v>
      </c>
      <c r="D17" s="12" t="s">
        <v>58</v>
      </c>
      <c r="E17" s="11" t="s">
        <v>59</v>
      </c>
      <c r="F17" s="11" t="s">
        <v>26</v>
      </c>
      <c r="G17" s="11" t="s">
        <v>56</v>
      </c>
      <c r="H17" s="11">
        <v>77.3</v>
      </c>
      <c r="I17" s="11">
        <v>129.5</v>
      </c>
      <c r="J17" s="11">
        <v>0</v>
      </c>
      <c r="K17" s="11">
        <v>206.8</v>
      </c>
      <c r="L17" s="24">
        <v>68.933333333333294</v>
      </c>
      <c r="M17" s="24">
        <f t="shared" si="0"/>
        <v>41.36</v>
      </c>
      <c r="N17" s="10">
        <v>19</v>
      </c>
      <c r="O17" s="10">
        <v>79.8</v>
      </c>
      <c r="P17" s="20">
        <f t="shared" si="4"/>
        <v>31.92</v>
      </c>
      <c r="Q17" s="20">
        <f t="shared" si="2"/>
        <v>73.28</v>
      </c>
      <c r="R17" s="10">
        <f t="shared" si="3"/>
        <v>2</v>
      </c>
      <c r="S17" s="12" t="s">
        <v>28</v>
      </c>
      <c r="T17" s="32">
        <v>43659</v>
      </c>
    </row>
    <row r="18" spans="1:20" s="3" customFormat="1" ht="24.75" customHeight="1" x14ac:dyDescent="0.15">
      <c r="A18" s="10" t="s">
        <v>21</v>
      </c>
      <c r="B18" s="10" t="s">
        <v>22</v>
      </c>
      <c r="C18" s="11" t="s">
        <v>60</v>
      </c>
      <c r="D18" s="12" t="s">
        <v>61</v>
      </c>
      <c r="E18" s="11" t="s">
        <v>62</v>
      </c>
      <c r="F18" s="11" t="s">
        <v>26</v>
      </c>
      <c r="G18" s="11" t="s">
        <v>56</v>
      </c>
      <c r="H18" s="11">
        <v>98.3</v>
      </c>
      <c r="I18" s="11">
        <v>107</v>
      </c>
      <c r="J18" s="11">
        <v>0</v>
      </c>
      <c r="K18" s="11">
        <v>205.3</v>
      </c>
      <c r="L18" s="24">
        <v>68.433333333333294</v>
      </c>
      <c r="M18" s="24">
        <f t="shared" si="0"/>
        <v>41.06</v>
      </c>
      <c r="N18" s="10">
        <v>10</v>
      </c>
      <c r="O18" s="10">
        <v>78</v>
      </c>
      <c r="P18" s="20">
        <f t="shared" si="4"/>
        <v>31.200000000000003</v>
      </c>
      <c r="Q18" s="20">
        <f t="shared" si="2"/>
        <v>72.260000000000005</v>
      </c>
      <c r="R18" s="10">
        <f t="shared" si="3"/>
        <v>3</v>
      </c>
      <c r="S18" s="12" t="s">
        <v>28</v>
      </c>
      <c r="T18" s="32">
        <v>43659</v>
      </c>
    </row>
    <row r="19" spans="1:20" s="3" customFormat="1" ht="24.75" customHeight="1" x14ac:dyDescent="0.15">
      <c r="A19" s="10" t="s">
        <v>21</v>
      </c>
      <c r="B19" s="10" t="s">
        <v>22</v>
      </c>
      <c r="C19" s="11" t="s">
        <v>63</v>
      </c>
      <c r="D19" s="12" t="s">
        <v>64</v>
      </c>
      <c r="E19" s="11" t="s">
        <v>65</v>
      </c>
      <c r="F19" s="11" t="s">
        <v>26</v>
      </c>
      <c r="G19" s="11" t="s">
        <v>66</v>
      </c>
      <c r="H19" s="11">
        <v>89.1</v>
      </c>
      <c r="I19" s="11">
        <v>127</v>
      </c>
      <c r="J19" s="11">
        <v>5</v>
      </c>
      <c r="K19" s="11">
        <v>221.1</v>
      </c>
      <c r="L19" s="24">
        <v>73.7</v>
      </c>
      <c r="M19" s="24">
        <f t="shared" si="0"/>
        <v>44.22</v>
      </c>
      <c r="N19" s="10">
        <v>16</v>
      </c>
      <c r="O19" s="10">
        <v>83.2</v>
      </c>
      <c r="P19" s="20">
        <f t="shared" si="4"/>
        <v>33.28</v>
      </c>
      <c r="Q19" s="20">
        <f t="shared" si="2"/>
        <v>77.5</v>
      </c>
      <c r="R19" s="10">
        <f t="shared" si="3"/>
        <v>1</v>
      </c>
      <c r="S19" s="12" t="s">
        <v>28</v>
      </c>
      <c r="T19" s="32">
        <v>43659</v>
      </c>
    </row>
    <row r="20" spans="1:20" s="3" customFormat="1" ht="24.75" customHeight="1" x14ac:dyDescent="0.15">
      <c r="A20" s="10" t="s">
        <v>21</v>
      </c>
      <c r="B20" s="10" t="s">
        <v>22</v>
      </c>
      <c r="C20" s="11" t="s">
        <v>67</v>
      </c>
      <c r="D20" s="12" t="s">
        <v>68</v>
      </c>
      <c r="E20" s="11" t="s">
        <v>69</v>
      </c>
      <c r="F20" s="11" t="s">
        <v>26</v>
      </c>
      <c r="G20" s="11" t="s">
        <v>66</v>
      </c>
      <c r="H20" s="11">
        <v>96.1</v>
      </c>
      <c r="I20" s="11">
        <v>122.5</v>
      </c>
      <c r="J20" s="11">
        <v>5</v>
      </c>
      <c r="K20" s="11">
        <v>223.6</v>
      </c>
      <c r="L20" s="24">
        <v>74.533333333333303</v>
      </c>
      <c r="M20" s="24">
        <f t="shared" si="0"/>
        <v>44.72</v>
      </c>
      <c r="N20" s="10">
        <v>9</v>
      </c>
      <c r="O20" s="10">
        <v>80.8</v>
      </c>
      <c r="P20" s="20">
        <f t="shared" si="4"/>
        <v>32.32</v>
      </c>
      <c r="Q20" s="20">
        <f t="shared" si="2"/>
        <v>77.039999999999992</v>
      </c>
      <c r="R20" s="10">
        <f t="shared" si="3"/>
        <v>2</v>
      </c>
      <c r="S20" s="12" t="s">
        <v>28</v>
      </c>
      <c r="T20" s="32">
        <v>43659</v>
      </c>
    </row>
    <row r="21" spans="1:20" s="3" customFormat="1" ht="24.75" customHeight="1" x14ac:dyDescent="0.15">
      <c r="A21" s="10" t="s">
        <v>21</v>
      </c>
      <c r="B21" s="10" t="s">
        <v>22</v>
      </c>
      <c r="C21" s="11" t="s">
        <v>70</v>
      </c>
      <c r="D21" s="12" t="s">
        <v>71</v>
      </c>
      <c r="E21" s="11" t="s">
        <v>72</v>
      </c>
      <c r="F21" s="11" t="s">
        <v>26</v>
      </c>
      <c r="G21" s="11" t="s">
        <v>66</v>
      </c>
      <c r="H21" s="11">
        <v>84.6</v>
      </c>
      <c r="I21" s="11">
        <v>128.5</v>
      </c>
      <c r="J21" s="11">
        <v>5</v>
      </c>
      <c r="K21" s="11">
        <v>218.1</v>
      </c>
      <c r="L21" s="24">
        <v>72.7</v>
      </c>
      <c r="M21" s="24">
        <f t="shared" si="0"/>
        <v>43.62</v>
      </c>
      <c r="N21" s="10">
        <v>14</v>
      </c>
      <c r="O21" s="10" t="s">
        <v>52</v>
      </c>
      <c r="P21" s="20">
        <v>0</v>
      </c>
      <c r="Q21" s="20">
        <f t="shared" si="2"/>
        <v>43.62</v>
      </c>
      <c r="R21" s="10">
        <f t="shared" si="3"/>
        <v>3</v>
      </c>
      <c r="S21" s="12" t="s">
        <v>28</v>
      </c>
      <c r="T21" s="32">
        <v>43659</v>
      </c>
    </row>
    <row r="22" spans="1:20" s="3" customFormat="1" ht="24.75" customHeight="1" x14ac:dyDescent="0.15">
      <c r="A22" s="12" t="s">
        <v>73</v>
      </c>
      <c r="B22" s="10" t="s">
        <v>22</v>
      </c>
      <c r="C22" s="11" t="s">
        <v>74</v>
      </c>
      <c r="D22" s="12" t="s">
        <v>75</v>
      </c>
      <c r="E22" s="11" t="s">
        <v>76</v>
      </c>
      <c r="F22" s="11" t="s">
        <v>77</v>
      </c>
      <c r="G22" s="14" t="s">
        <v>78</v>
      </c>
      <c r="H22" s="14">
        <v>71.400000000000006</v>
      </c>
      <c r="I22" s="14">
        <v>137.5</v>
      </c>
      <c r="J22" s="14">
        <v>5</v>
      </c>
      <c r="K22" s="14">
        <v>213.9</v>
      </c>
      <c r="L22" s="26">
        <v>71.3</v>
      </c>
      <c r="M22" s="24">
        <f t="shared" si="0"/>
        <v>42.78</v>
      </c>
      <c r="N22" s="10">
        <v>15</v>
      </c>
      <c r="O22" s="10">
        <v>84</v>
      </c>
      <c r="P22" s="20">
        <f t="shared" ref="P22:P29" si="5">O22*0.4</f>
        <v>33.6</v>
      </c>
      <c r="Q22" s="20">
        <f t="shared" si="2"/>
        <v>76.38</v>
      </c>
      <c r="R22" s="10">
        <f t="shared" si="3"/>
        <v>1</v>
      </c>
      <c r="S22" s="12" t="s">
        <v>28</v>
      </c>
      <c r="T22" s="32">
        <v>43659</v>
      </c>
    </row>
    <row r="23" spans="1:20" s="3" customFormat="1" ht="24.75" customHeight="1" x14ac:dyDescent="0.15">
      <c r="A23" s="12" t="s">
        <v>73</v>
      </c>
      <c r="B23" s="10" t="s">
        <v>22</v>
      </c>
      <c r="C23" s="15" t="s">
        <v>79</v>
      </c>
      <c r="D23" s="16" t="s">
        <v>80</v>
      </c>
      <c r="E23" s="15" t="s">
        <v>81</v>
      </c>
      <c r="F23" s="15" t="s">
        <v>77</v>
      </c>
      <c r="G23" s="15" t="s">
        <v>78</v>
      </c>
      <c r="H23" s="15">
        <v>72.099999999999994</v>
      </c>
      <c r="I23" s="15">
        <v>125</v>
      </c>
      <c r="J23" s="15">
        <v>5</v>
      </c>
      <c r="K23" s="15">
        <v>202.1</v>
      </c>
      <c r="L23" s="27">
        <v>67.366666666666703</v>
      </c>
      <c r="M23" s="24">
        <f t="shared" si="0"/>
        <v>40.42</v>
      </c>
      <c r="N23" s="28">
        <v>23</v>
      </c>
      <c r="O23" s="10">
        <v>80.599999999999994</v>
      </c>
      <c r="P23" s="20">
        <f t="shared" si="5"/>
        <v>32.24</v>
      </c>
      <c r="Q23" s="20">
        <f t="shared" si="2"/>
        <v>72.66</v>
      </c>
      <c r="R23" s="10">
        <f t="shared" si="3"/>
        <v>2</v>
      </c>
      <c r="S23" s="12" t="s">
        <v>28</v>
      </c>
      <c r="T23" s="32">
        <v>43659</v>
      </c>
    </row>
    <row r="24" spans="1:20" s="3" customFormat="1" ht="24.75" customHeight="1" x14ac:dyDescent="0.15">
      <c r="A24" s="12" t="s">
        <v>73</v>
      </c>
      <c r="B24" s="10" t="s">
        <v>22</v>
      </c>
      <c r="C24" s="11" t="s">
        <v>82</v>
      </c>
      <c r="D24" s="12" t="s">
        <v>83</v>
      </c>
      <c r="E24" s="11" t="s">
        <v>84</v>
      </c>
      <c r="F24" s="11" t="s">
        <v>77</v>
      </c>
      <c r="G24" s="17" t="s">
        <v>78</v>
      </c>
      <c r="H24" s="18">
        <v>70.599999999999994</v>
      </c>
      <c r="I24" s="18">
        <v>119.5</v>
      </c>
      <c r="J24" s="17">
        <v>5</v>
      </c>
      <c r="K24" s="18">
        <v>195.1</v>
      </c>
      <c r="L24" s="29">
        <v>65.033333333333303</v>
      </c>
      <c r="M24" s="24">
        <f t="shared" si="0"/>
        <v>39.020000000000003</v>
      </c>
      <c r="N24" s="10">
        <v>1</v>
      </c>
      <c r="O24" s="10">
        <v>79.400000000000006</v>
      </c>
      <c r="P24" s="20">
        <f t="shared" si="5"/>
        <v>31.760000000000005</v>
      </c>
      <c r="Q24" s="20">
        <f t="shared" si="2"/>
        <v>70.78</v>
      </c>
      <c r="R24" s="10">
        <f t="shared" si="3"/>
        <v>3</v>
      </c>
      <c r="S24" s="12" t="s">
        <v>28</v>
      </c>
      <c r="T24" s="32">
        <v>43659</v>
      </c>
    </row>
    <row r="25" spans="1:20" s="3" customFormat="1" ht="24.75" customHeight="1" x14ac:dyDescent="0.15">
      <c r="A25" s="12" t="s">
        <v>73</v>
      </c>
      <c r="B25" s="10" t="s">
        <v>22</v>
      </c>
      <c r="C25" s="11" t="s">
        <v>85</v>
      </c>
      <c r="D25" s="12" t="s">
        <v>86</v>
      </c>
      <c r="E25" s="11" t="s">
        <v>87</v>
      </c>
      <c r="F25" s="11" t="s">
        <v>88</v>
      </c>
      <c r="G25" s="11" t="s">
        <v>89</v>
      </c>
      <c r="H25" s="11">
        <v>82.5</v>
      </c>
      <c r="I25" s="11">
        <v>133</v>
      </c>
      <c r="J25" s="11">
        <v>5</v>
      </c>
      <c r="K25" s="11">
        <v>220.5</v>
      </c>
      <c r="L25" s="24">
        <v>73.5</v>
      </c>
      <c r="M25" s="24">
        <f t="shared" si="0"/>
        <v>44.1</v>
      </c>
      <c r="N25" s="10">
        <v>7</v>
      </c>
      <c r="O25" s="10">
        <v>83.2</v>
      </c>
      <c r="P25" s="20">
        <f t="shared" si="5"/>
        <v>33.28</v>
      </c>
      <c r="Q25" s="20">
        <f t="shared" si="2"/>
        <v>77.38</v>
      </c>
      <c r="R25" s="10">
        <f t="shared" si="3"/>
        <v>1</v>
      </c>
      <c r="S25" s="12" t="s">
        <v>28</v>
      </c>
      <c r="T25" s="32">
        <v>43659</v>
      </c>
    </row>
    <row r="26" spans="1:20" s="3" customFormat="1" ht="24" customHeight="1" x14ac:dyDescent="0.15">
      <c r="A26" s="12" t="s">
        <v>73</v>
      </c>
      <c r="B26" s="10" t="s">
        <v>22</v>
      </c>
      <c r="C26" s="11" t="s">
        <v>90</v>
      </c>
      <c r="D26" s="12" t="s">
        <v>91</v>
      </c>
      <c r="E26" s="11" t="s">
        <v>92</v>
      </c>
      <c r="F26" s="11" t="s">
        <v>88</v>
      </c>
      <c r="G26" s="11" t="s">
        <v>89</v>
      </c>
      <c r="H26" s="11">
        <v>92.4</v>
      </c>
      <c r="I26" s="11">
        <v>124</v>
      </c>
      <c r="J26" s="11">
        <v>5</v>
      </c>
      <c r="K26" s="11">
        <v>221.4</v>
      </c>
      <c r="L26" s="24">
        <v>73.8</v>
      </c>
      <c r="M26" s="24">
        <f t="shared" si="0"/>
        <v>44.28</v>
      </c>
      <c r="N26" s="10">
        <v>20</v>
      </c>
      <c r="O26" s="10">
        <v>77.8</v>
      </c>
      <c r="P26" s="20">
        <f t="shared" si="5"/>
        <v>31.12</v>
      </c>
      <c r="Q26" s="20">
        <f t="shared" si="2"/>
        <v>75.400000000000006</v>
      </c>
      <c r="R26" s="10">
        <f t="shared" si="3"/>
        <v>2</v>
      </c>
      <c r="S26" s="12" t="s">
        <v>28</v>
      </c>
      <c r="T26" s="32">
        <v>43659</v>
      </c>
    </row>
    <row r="27" spans="1:20" s="3" customFormat="1" ht="24.75" customHeight="1" x14ac:dyDescent="0.15">
      <c r="A27" s="12" t="s">
        <v>73</v>
      </c>
      <c r="B27" s="10" t="s">
        <v>22</v>
      </c>
      <c r="C27" s="11" t="s">
        <v>93</v>
      </c>
      <c r="D27" s="12" t="s">
        <v>94</v>
      </c>
      <c r="E27" s="11" t="s">
        <v>95</v>
      </c>
      <c r="F27" s="11" t="s">
        <v>88</v>
      </c>
      <c r="G27" s="11" t="s">
        <v>89</v>
      </c>
      <c r="H27" s="11">
        <v>80</v>
      </c>
      <c r="I27" s="11">
        <v>133.5</v>
      </c>
      <c r="J27" s="11">
        <v>5</v>
      </c>
      <c r="K27" s="11">
        <v>218.5</v>
      </c>
      <c r="L27" s="24">
        <v>72.8333333333333</v>
      </c>
      <c r="M27" s="24">
        <f t="shared" si="0"/>
        <v>43.7</v>
      </c>
      <c r="N27" s="10">
        <v>11</v>
      </c>
      <c r="O27" s="10">
        <v>76.2</v>
      </c>
      <c r="P27" s="20">
        <f t="shared" si="5"/>
        <v>30.480000000000004</v>
      </c>
      <c r="Q27" s="20">
        <f t="shared" si="2"/>
        <v>74.180000000000007</v>
      </c>
      <c r="R27" s="10">
        <f t="shared" si="3"/>
        <v>3</v>
      </c>
      <c r="S27" s="12" t="s">
        <v>28</v>
      </c>
      <c r="T27" s="32">
        <v>43659</v>
      </c>
    </row>
    <row r="28" spans="1:20" s="3" customFormat="1" ht="24.75" customHeight="1" x14ac:dyDescent="0.15">
      <c r="A28" s="12" t="s">
        <v>73</v>
      </c>
      <c r="B28" s="10" t="s">
        <v>22</v>
      </c>
      <c r="C28" s="11" t="s">
        <v>96</v>
      </c>
      <c r="D28" s="12" t="s">
        <v>97</v>
      </c>
      <c r="E28" s="11" t="s">
        <v>98</v>
      </c>
      <c r="F28" s="11" t="s">
        <v>99</v>
      </c>
      <c r="G28" s="11" t="s">
        <v>100</v>
      </c>
      <c r="H28" s="11">
        <v>98</v>
      </c>
      <c r="I28" s="11">
        <v>128</v>
      </c>
      <c r="J28" s="11">
        <v>5</v>
      </c>
      <c r="K28" s="11">
        <v>231</v>
      </c>
      <c r="L28" s="24">
        <v>77</v>
      </c>
      <c r="M28" s="24">
        <f t="shared" si="0"/>
        <v>46.2</v>
      </c>
      <c r="N28" s="10">
        <v>17</v>
      </c>
      <c r="O28" s="10">
        <v>81</v>
      </c>
      <c r="P28" s="20">
        <f t="shared" si="5"/>
        <v>32.4</v>
      </c>
      <c r="Q28" s="20">
        <f t="shared" si="2"/>
        <v>78.599999999999994</v>
      </c>
      <c r="R28" s="10">
        <f t="shared" si="3"/>
        <v>1</v>
      </c>
      <c r="S28" s="12" t="s">
        <v>28</v>
      </c>
      <c r="T28" s="32">
        <v>43659</v>
      </c>
    </row>
    <row r="29" spans="1:20" s="3" customFormat="1" ht="24.75" customHeight="1" x14ac:dyDescent="0.15">
      <c r="A29" s="12" t="s">
        <v>73</v>
      </c>
      <c r="B29" s="10" t="s">
        <v>22</v>
      </c>
      <c r="C29" s="11" t="s">
        <v>101</v>
      </c>
      <c r="D29" s="12" t="s">
        <v>102</v>
      </c>
      <c r="E29" s="11" t="s">
        <v>103</v>
      </c>
      <c r="F29" s="11" t="s">
        <v>99</v>
      </c>
      <c r="G29" s="11" t="s">
        <v>100</v>
      </c>
      <c r="H29" s="11">
        <v>92.3</v>
      </c>
      <c r="I29" s="11">
        <v>113.5</v>
      </c>
      <c r="J29" s="11">
        <v>5</v>
      </c>
      <c r="K29" s="11">
        <v>210.8</v>
      </c>
      <c r="L29" s="24">
        <v>70.266666666666694</v>
      </c>
      <c r="M29" s="24">
        <f t="shared" si="0"/>
        <v>42.16</v>
      </c>
      <c r="N29" s="10">
        <v>13</v>
      </c>
      <c r="O29" s="10">
        <v>76.8</v>
      </c>
      <c r="P29" s="20">
        <f t="shared" si="5"/>
        <v>30.72</v>
      </c>
      <c r="Q29" s="20">
        <f t="shared" si="2"/>
        <v>72.88</v>
      </c>
      <c r="R29" s="10">
        <f t="shared" si="3"/>
        <v>2</v>
      </c>
      <c r="S29" s="12" t="s">
        <v>28</v>
      </c>
      <c r="T29" s="32">
        <v>43659</v>
      </c>
    </row>
    <row r="30" spans="1:20" s="3" customFormat="1" ht="24.75" customHeight="1" x14ac:dyDescent="0.15">
      <c r="A30" s="12" t="s">
        <v>73</v>
      </c>
      <c r="B30" s="10" t="s">
        <v>22</v>
      </c>
      <c r="C30" s="13" t="s">
        <v>104</v>
      </c>
      <c r="D30" s="19" t="s">
        <v>105</v>
      </c>
      <c r="E30" s="13" t="s">
        <v>106</v>
      </c>
      <c r="F30" s="11" t="s">
        <v>99</v>
      </c>
      <c r="G30" s="11" t="s">
        <v>100</v>
      </c>
      <c r="H30" s="13">
        <v>85</v>
      </c>
      <c r="I30" s="13">
        <v>125</v>
      </c>
      <c r="J30" s="12">
        <v>0</v>
      </c>
      <c r="K30" s="13">
        <v>210</v>
      </c>
      <c r="L30" s="30">
        <v>70</v>
      </c>
      <c r="M30" s="24">
        <f t="shared" si="0"/>
        <v>42</v>
      </c>
      <c r="N30" s="10">
        <v>21</v>
      </c>
      <c r="O30" s="10" t="s">
        <v>52</v>
      </c>
      <c r="P30" s="20">
        <v>0</v>
      </c>
      <c r="Q30" s="20">
        <f t="shared" si="2"/>
        <v>42</v>
      </c>
      <c r="R30" s="10">
        <f t="shared" si="3"/>
        <v>3</v>
      </c>
      <c r="S30" s="12" t="s">
        <v>28</v>
      </c>
      <c r="T30" s="32">
        <v>43659</v>
      </c>
    </row>
    <row r="31" spans="1:20" s="3" customFormat="1" ht="24.75" customHeight="1" x14ac:dyDescent="0.15">
      <c r="A31" s="12" t="s">
        <v>73</v>
      </c>
      <c r="B31" s="10" t="s">
        <v>22</v>
      </c>
      <c r="C31" s="11" t="s">
        <v>107</v>
      </c>
      <c r="D31" s="12" t="s">
        <v>108</v>
      </c>
      <c r="E31" s="11" t="s">
        <v>109</v>
      </c>
      <c r="F31" s="11" t="s">
        <v>110</v>
      </c>
      <c r="G31" s="11" t="s">
        <v>111</v>
      </c>
      <c r="H31" s="11">
        <v>79.8</v>
      </c>
      <c r="I31" s="11">
        <v>137</v>
      </c>
      <c r="J31" s="11">
        <v>5</v>
      </c>
      <c r="K31" s="11">
        <v>221.8</v>
      </c>
      <c r="L31" s="24">
        <v>73.933333333333294</v>
      </c>
      <c r="M31" s="24">
        <f t="shared" si="0"/>
        <v>44.36</v>
      </c>
      <c r="N31" s="10">
        <v>11</v>
      </c>
      <c r="O31" s="10">
        <v>81</v>
      </c>
      <c r="P31" s="20">
        <f t="shared" ref="P31:P94" si="6">O31*0.4</f>
        <v>32.4</v>
      </c>
      <c r="Q31" s="20">
        <f t="shared" si="2"/>
        <v>76.759999999999991</v>
      </c>
      <c r="R31" s="10">
        <f t="shared" si="3"/>
        <v>1</v>
      </c>
      <c r="S31" s="12" t="s">
        <v>112</v>
      </c>
      <c r="T31" s="32">
        <v>43659</v>
      </c>
    </row>
    <row r="32" spans="1:20" s="3" customFormat="1" ht="24.75" customHeight="1" x14ac:dyDescent="0.15">
      <c r="A32" s="12" t="s">
        <v>73</v>
      </c>
      <c r="B32" s="10" t="s">
        <v>22</v>
      </c>
      <c r="C32" s="11" t="s">
        <v>113</v>
      </c>
      <c r="D32" s="12" t="s">
        <v>114</v>
      </c>
      <c r="E32" s="11" t="s">
        <v>115</v>
      </c>
      <c r="F32" s="11" t="s">
        <v>110</v>
      </c>
      <c r="G32" s="11" t="s">
        <v>111</v>
      </c>
      <c r="H32" s="11">
        <v>79.5</v>
      </c>
      <c r="I32" s="11">
        <v>135.5</v>
      </c>
      <c r="J32" s="11">
        <v>5</v>
      </c>
      <c r="K32" s="11">
        <v>220</v>
      </c>
      <c r="L32" s="24">
        <v>73.3333333333333</v>
      </c>
      <c r="M32" s="24">
        <f t="shared" si="0"/>
        <v>44</v>
      </c>
      <c r="N32" s="10">
        <v>10</v>
      </c>
      <c r="O32" s="10">
        <v>78.599999999999994</v>
      </c>
      <c r="P32" s="20">
        <f t="shared" si="6"/>
        <v>31.439999999999998</v>
      </c>
      <c r="Q32" s="20">
        <f t="shared" si="2"/>
        <v>75.44</v>
      </c>
      <c r="R32" s="10">
        <f t="shared" si="3"/>
        <v>2</v>
      </c>
      <c r="S32" s="12" t="s">
        <v>112</v>
      </c>
      <c r="T32" s="32">
        <v>43659</v>
      </c>
    </row>
    <row r="33" spans="1:20" s="3" customFormat="1" ht="24.75" customHeight="1" x14ac:dyDescent="0.15">
      <c r="A33" s="12" t="s">
        <v>73</v>
      </c>
      <c r="B33" s="10" t="s">
        <v>22</v>
      </c>
      <c r="C33" s="11" t="s">
        <v>116</v>
      </c>
      <c r="D33" s="12" t="s">
        <v>117</v>
      </c>
      <c r="E33" s="11" t="s">
        <v>118</v>
      </c>
      <c r="F33" s="11" t="s">
        <v>110</v>
      </c>
      <c r="G33" s="11" t="s">
        <v>111</v>
      </c>
      <c r="H33" s="11">
        <v>85.6</v>
      </c>
      <c r="I33" s="11">
        <v>129</v>
      </c>
      <c r="J33" s="11">
        <v>5</v>
      </c>
      <c r="K33" s="11">
        <v>219.6</v>
      </c>
      <c r="L33" s="24">
        <v>73.2</v>
      </c>
      <c r="M33" s="24">
        <f t="shared" si="0"/>
        <v>43.92</v>
      </c>
      <c r="N33" s="10">
        <v>2</v>
      </c>
      <c r="O33" s="10">
        <v>75.400000000000006</v>
      </c>
      <c r="P33" s="20">
        <f t="shared" si="6"/>
        <v>30.160000000000004</v>
      </c>
      <c r="Q33" s="20">
        <f t="shared" si="2"/>
        <v>74.080000000000013</v>
      </c>
      <c r="R33" s="10">
        <f t="shared" si="3"/>
        <v>3</v>
      </c>
      <c r="S33" s="12" t="s">
        <v>112</v>
      </c>
      <c r="T33" s="32">
        <v>43659</v>
      </c>
    </row>
    <row r="34" spans="1:20" s="3" customFormat="1" ht="24.75" customHeight="1" x14ac:dyDescent="0.15">
      <c r="A34" s="12" t="s">
        <v>73</v>
      </c>
      <c r="B34" s="10" t="s">
        <v>22</v>
      </c>
      <c r="C34" s="11" t="s">
        <v>119</v>
      </c>
      <c r="D34" s="12" t="s">
        <v>120</v>
      </c>
      <c r="E34" s="11" t="s">
        <v>121</v>
      </c>
      <c r="F34" s="11" t="s">
        <v>122</v>
      </c>
      <c r="G34" s="11" t="s">
        <v>111</v>
      </c>
      <c r="H34" s="11">
        <v>94.4</v>
      </c>
      <c r="I34" s="11">
        <v>117.5</v>
      </c>
      <c r="J34" s="11">
        <v>5</v>
      </c>
      <c r="K34" s="11">
        <v>216.9</v>
      </c>
      <c r="L34" s="24">
        <v>72.3</v>
      </c>
      <c r="M34" s="24">
        <f t="shared" si="0"/>
        <v>43.38</v>
      </c>
      <c r="N34" s="10">
        <v>14</v>
      </c>
      <c r="O34" s="10">
        <v>78</v>
      </c>
      <c r="P34" s="20">
        <f t="shared" si="6"/>
        <v>31.200000000000003</v>
      </c>
      <c r="Q34" s="20">
        <f t="shared" si="2"/>
        <v>74.580000000000013</v>
      </c>
      <c r="R34" s="10">
        <v>1</v>
      </c>
      <c r="S34" s="12" t="s">
        <v>112</v>
      </c>
      <c r="T34" s="32">
        <v>43659</v>
      </c>
    </row>
    <row r="35" spans="1:20" s="3" customFormat="1" ht="24.75" customHeight="1" x14ac:dyDescent="0.15">
      <c r="A35" s="12" t="s">
        <v>73</v>
      </c>
      <c r="B35" s="10" t="s">
        <v>22</v>
      </c>
      <c r="C35" s="11" t="s">
        <v>123</v>
      </c>
      <c r="D35" s="12" t="s">
        <v>124</v>
      </c>
      <c r="E35" s="11" t="s">
        <v>125</v>
      </c>
      <c r="F35" s="11" t="s">
        <v>122</v>
      </c>
      <c r="G35" s="11" t="s">
        <v>111</v>
      </c>
      <c r="H35" s="11">
        <v>86.7</v>
      </c>
      <c r="I35" s="11">
        <v>125</v>
      </c>
      <c r="J35" s="11">
        <v>5</v>
      </c>
      <c r="K35" s="11">
        <v>216.7</v>
      </c>
      <c r="L35" s="24">
        <v>72.233333333333306</v>
      </c>
      <c r="M35" s="24">
        <f t="shared" si="0"/>
        <v>43.34</v>
      </c>
      <c r="N35" s="10">
        <v>25</v>
      </c>
      <c r="O35" s="10">
        <v>78</v>
      </c>
      <c r="P35" s="20">
        <f t="shared" si="6"/>
        <v>31.200000000000003</v>
      </c>
      <c r="Q35" s="20">
        <f t="shared" si="2"/>
        <v>74.540000000000006</v>
      </c>
      <c r="R35" s="10">
        <f t="shared" ref="R35:R48" si="7">IF(G35=G34,R34+1,1)</f>
        <v>2</v>
      </c>
      <c r="S35" s="12" t="s">
        <v>112</v>
      </c>
      <c r="T35" s="32">
        <v>43659</v>
      </c>
    </row>
    <row r="36" spans="1:20" s="3" customFormat="1" ht="24.75" customHeight="1" x14ac:dyDescent="0.15">
      <c r="A36" s="12" t="s">
        <v>73</v>
      </c>
      <c r="B36" s="10" t="s">
        <v>22</v>
      </c>
      <c r="C36" s="11" t="s">
        <v>126</v>
      </c>
      <c r="D36" s="12" t="s">
        <v>127</v>
      </c>
      <c r="E36" s="11" t="s">
        <v>128</v>
      </c>
      <c r="F36" s="11" t="s">
        <v>122</v>
      </c>
      <c r="G36" s="11" t="s">
        <v>111</v>
      </c>
      <c r="H36" s="11">
        <v>81.8</v>
      </c>
      <c r="I36" s="11">
        <v>133.5</v>
      </c>
      <c r="J36" s="11">
        <v>5</v>
      </c>
      <c r="K36" s="11">
        <v>220.3</v>
      </c>
      <c r="L36" s="24">
        <v>73.433333333333294</v>
      </c>
      <c r="M36" s="24">
        <f t="shared" si="0"/>
        <v>44.06</v>
      </c>
      <c r="N36" s="10">
        <v>19</v>
      </c>
      <c r="O36" s="10">
        <v>75.2</v>
      </c>
      <c r="P36" s="20">
        <f t="shared" si="6"/>
        <v>30.080000000000002</v>
      </c>
      <c r="Q36" s="20">
        <f t="shared" si="2"/>
        <v>74.14</v>
      </c>
      <c r="R36" s="10">
        <f t="shared" si="7"/>
        <v>3</v>
      </c>
      <c r="S36" s="12" t="s">
        <v>112</v>
      </c>
      <c r="T36" s="32">
        <v>43659</v>
      </c>
    </row>
    <row r="37" spans="1:20" s="3" customFormat="1" ht="24.75" customHeight="1" x14ac:dyDescent="0.15">
      <c r="A37" s="12" t="s">
        <v>73</v>
      </c>
      <c r="B37" s="10" t="s">
        <v>22</v>
      </c>
      <c r="C37" s="11" t="s">
        <v>129</v>
      </c>
      <c r="D37" s="12" t="s">
        <v>130</v>
      </c>
      <c r="E37" s="11" t="s">
        <v>131</v>
      </c>
      <c r="F37" s="11" t="s">
        <v>132</v>
      </c>
      <c r="G37" s="11" t="s">
        <v>111</v>
      </c>
      <c r="H37" s="11">
        <v>90</v>
      </c>
      <c r="I37" s="11">
        <v>117</v>
      </c>
      <c r="J37" s="11">
        <v>5</v>
      </c>
      <c r="K37" s="11">
        <v>212</v>
      </c>
      <c r="L37" s="24">
        <v>70.6666666666667</v>
      </c>
      <c r="M37" s="24">
        <f t="shared" si="0"/>
        <v>42.4</v>
      </c>
      <c r="N37" s="10">
        <v>3</v>
      </c>
      <c r="O37" s="10">
        <v>77.599999999999994</v>
      </c>
      <c r="P37" s="20">
        <f t="shared" si="6"/>
        <v>31.04</v>
      </c>
      <c r="Q37" s="20">
        <f t="shared" si="2"/>
        <v>73.44</v>
      </c>
      <c r="R37" s="10">
        <v>1</v>
      </c>
      <c r="S37" s="12" t="s">
        <v>112</v>
      </c>
      <c r="T37" s="32">
        <v>43659</v>
      </c>
    </row>
    <row r="38" spans="1:20" s="3" customFormat="1" ht="24.75" customHeight="1" x14ac:dyDescent="0.15">
      <c r="A38" s="12" t="s">
        <v>73</v>
      </c>
      <c r="B38" s="10" t="s">
        <v>22</v>
      </c>
      <c r="C38" s="11">
        <v>10226053411</v>
      </c>
      <c r="D38" s="12" t="s">
        <v>133</v>
      </c>
      <c r="E38" s="11" t="s">
        <v>134</v>
      </c>
      <c r="F38" s="11" t="s">
        <v>132</v>
      </c>
      <c r="G38" s="11" t="s">
        <v>111</v>
      </c>
      <c r="H38" s="11">
        <v>75.7</v>
      </c>
      <c r="I38" s="11">
        <v>123</v>
      </c>
      <c r="J38" s="11">
        <v>5</v>
      </c>
      <c r="K38" s="11">
        <v>203.7</v>
      </c>
      <c r="L38" s="24">
        <v>67.900000000000006</v>
      </c>
      <c r="M38" s="24">
        <f t="shared" si="0"/>
        <v>40.74</v>
      </c>
      <c r="N38" s="10">
        <v>24</v>
      </c>
      <c r="O38" s="10">
        <v>75</v>
      </c>
      <c r="P38" s="20">
        <f t="shared" si="6"/>
        <v>30</v>
      </c>
      <c r="Q38" s="20">
        <f t="shared" si="2"/>
        <v>70.740000000000009</v>
      </c>
      <c r="R38" s="10">
        <f t="shared" si="7"/>
        <v>2</v>
      </c>
      <c r="S38" s="12" t="s">
        <v>112</v>
      </c>
      <c r="T38" s="32">
        <v>43659</v>
      </c>
    </row>
    <row r="39" spans="1:20" s="3" customFormat="1" ht="24.75" customHeight="1" x14ac:dyDescent="0.15">
      <c r="A39" s="12" t="s">
        <v>73</v>
      </c>
      <c r="B39" s="10" t="s">
        <v>22</v>
      </c>
      <c r="C39" s="11">
        <v>10226070802</v>
      </c>
      <c r="D39" s="12" t="s">
        <v>135</v>
      </c>
      <c r="E39" s="11" t="s">
        <v>136</v>
      </c>
      <c r="F39" s="11" t="s">
        <v>132</v>
      </c>
      <c r="G39" s="11" t="s">
        <v>111</v>
      </c>
      <c r="H39" s="11">
        <v>77.7</v>
      </c>
      <c r="I39" s="11">
        <v>126</v>
      </c>
      <c r="J39" s="11">
        <v>0</v>
      </c>
      <c r="K39" s="11">
        <v>203.7</v>
      </c>
      <c r="L39" s="24">
        <v>67.900000000000006</v>
      </c>
      <c r="M39" s="24">
        <f t="shared" si="0"/>
        <v>40.74</v>
      </c>
      <c r="N39" s="10">
        <v>21</v>
      </c>
      <c r="O39" s="10">
        <v>73</v>
      </c>
      <c r="P39" s="20">
        <f t="shared" si="6"/>
        <v>29.200000000000003</v>
      </c>
      <c r="Q39" s="20">
        <f t="shared" si="2"/>
        <v>69.94</v>
      </c>
      <c r="R39" s="10">
        <f t="shared" si="7"/>
        <v>3</v>
      </c>
      <c r="S39" s="12" t="s">
        <v>112</v>
      </c>
      <c r="T39" s="32">
        <v>43659</v>
      </c>
    </row>
    <row r="40" spans="1:20" s="3" customFormat="1" ht="24.75" customHeight="1" x14ac:dyDescent="0.15">
      <c r="A40" s="12" t="s">
        <v>137</v>
      </c>
      <c r="B40" s="10" t="s">
        <v>22</v>
      </c>
      <c r="C40" s="11" t="s">
        <v>138</v>
      </c>
      <c r="D40" s="12" t="s">
        <v>139</v>
      </c>
      <c r="E40" s="11" t="s">
        <v>140</v>
      </c>
      <c r="F40" s="11" t="s">
        <v>141</v>
      </c>
      <c r="G40" s="11" t="s">
        <v>142</v>
      </c>
      <c r="H40" s="11">
        <v>86.2</v>
      </c>
      <c r="I40" s="11">
        <v>120.5</v>
      </c>
      <c r="J40" s="11">
        <v>5</v>
      </c>
      <c r="K40" s="11">
        <v>211.7</v>
      </c>
      <c r="L40" s="24">
        <v>70.566666666666706</v>
      </c>
      <c r="M40" s="24">
        <f t="shared" si="0"/>
        <v>42.34</v>
      </c>
      <c r="N40" s="10">
        <v>12</v>
      </c>
      <c r="O40" s="10">
        <v>83</v>
      </c>
      <c r="P40" s="20">
        <f t="shared" si="6"/>
        <v>33.200000000000003</v>
      </c>
      <c r="Q40" s="20">
        <f t="shared" si="2"/>
        <v>75.540000000000006</v>
      </c>
      <c r="R40" s="10">
        <f t="shared" si="7"/>
        <v>1</v>
      </c>
      <c r="S40" s="12" t="s">
        <v>112</v>
      </c>
      <c r="T40" s="32">
        <v>43659</v>
      </c>
    </row>
    <row r="41" spans="1:20" s="3" customFormat="1" ht="24.75" customHeight="1" x14ac:dyDescent="0.15">
      <c r="A41" s="12" t="s">
        <v>137</v>
      </c>
      <c r="B41" s="10" t="s">
        <v>22</v>
      </c>
      <c r="C41" s="11" t="s">
        <v>143</v>
      </c>
      <c r="D41" s="12" t="s">
        <v>144</v>
      </c>
      <c r="E41" s="11" t="s">
        <v>145</v>
      </c>
      <c r="F41" s="11" t="s">
        <v>141</v>
      </c>
      <c r="G41" s="11" t="s">
        <v>142</v>
      </c>
      <c r="H41" s="11">
        <v>89.9</v>
      </c>
      <c r="I41" s="11">
        <v>118.5</v>
      </c>
      <c r="J41" s="11">
        <v>0</v>
      </c>
      <c r="K41" s="11">
        <v>208.4</v>
      </c>
      <c r="L41" s="24">
        <v>69.466666666666697</v>
      </c>
      <c r="M41" s="24">
        <f t="shared" si="0"/>
        <v>41.68</v>
      </c>
      <c r="N41" s="10">
        <v>27</v>
      </c>
      <c r="O41" s="10">
        <v>77.599999999999994</v>
      </c>
      <c r="P41" s="20">
        <f t="shared" si="6"/>
        <v>31.04</v>
      </c>
      <c r="Q41" s="20">
        <f t="shared" si="2"/>
        <v>72.72</v>
      </c>
      <c r="R41" s="10">
        <f t="shared" si="7"/>
        <v>2</v>
      </c>
      <c r="S41" s="12" t="s">
        <v>112</v>
      </c>
      <c r="T41" s="32">
        <v>43659</v>
      </c>
    </row>
    <row r="42" spans="1:20" s="3" customFormat="1" ht="24.75" customHeight="1" x14ac:dyDescent="0.15">
      <c r="A42" s="12" t="s">
        <v>137</v>
      </c>
      <c r="B42" s="10" t="s">
        <v>22</v>
      </c>
      <c r="C42" s="11" t="s">
        <v>146</v>
      </c>
      <c r="D42" s="12" t="s">
        <v>147</v>
      </c>
      <c r="E42" s="11" t="s">
        <v>148</v>
      </c>
      <c r="F42" s="11" t="s">
        <v>141</v>
      </c>
      <c r="G42" s="11" t="s">
        <v>142</v>
      </c>
      <c r="H42" s="11">
        <v>74.099999999999994</v>
      </c>
      <c r="I42" s="11">
        <v>126.5</v>
      </c>
      <c r="J42" s="11">
        <v>5</v>
      </c>
      <c r="K42" s="11">
        <v>205.6</v>
      </c>
      <c r="L42" s="24">
        <v>68.533333333333303</v>
      </c>
      <c r="M42" s="24">
        <f t="shared" si="0"/>
        <v>41.12</v>
      </c>
      <c r="N42" s="10">
        <v>5</v>
      </c>
      <c r="O42" s="10">
        <v>72.8</v>
      </c>
      <c r="P42" s="20">
        <f t="shared" si="6"/>
        <v>29.12</v>
      </c>
      <c r="Q42" s="20">
        <f t="shared" si="2"/>
        <v>70.239999999999995</v>
      </c>
      <c r="R42" s="10">
        <f t="shared" si="7"/>
        <v>3</v>
      </c>
      <c r="S42" s="12" t="s">
        <v>112</v>
      </c>
      <c r="T42" s="32">
        <v>43659</v>
      </c>
    </row>
    <row r="43" spans="1:20" s="3" customFormat="1" ht="24.75" customHeight="1" x14ac:dyDescent="0.15">
      <c r="A43" s="12" t="s">
        <v>137</v>
      </c>
      <c r="B43" s="10" t="s">
        <v>22</v>
      </c>
      <c r="C43" s="11" t="s">
        <v>149</v>
      </c>
      <c r="D43" s="12" t="s">
        <v>150</v>
      </c>
      <c r="E43" s="11" t="s">
        <v>151</v>
      </c>
      <c r="F43" s="11" t="s">
        <v>141</v>
      </c>
      <c r="G43" s="11" t="s">
        <v>152</v>
      </c>
      <c r="H43" s="11">
        <v>84.7</v>
      </c>
      <c r="I43" s="11">
        <v>126.5</v>
      </c>
      <c r="J43" s="11">
        <v>5</v>
      </c>
      <c r="K43" s="11">
        <v>216.2</v>
      </c>
      <c r="L43" s="31">
        <v>72.066666666666706</v>
      </c>
      <c r="M43" s="24">
        <f t="shared" si="0"/>
        <v>43.24</v>
      </c>
      <c r="N43" s="10">
        <v>7</v>
      </c>
      <c r="O43" s="10">
        <v>76</v>
      </c>
      <c r="P43" s="20">
        <f t="shared" si="6"/>
        <v>30.400000000000002</v>
      </c>
      <c r="Q43" s="20">
        <f t="shared" si="2"/>
        <v>73.64</v>
      </c>
      <c r="R43" s="10">
        <f t="shared" si="7"/>
        <v>1</v>
      </c>
      <c r="S43" s="12" t="s">
        <v>112</v>
      </c>
      <c r="T43" s="32">
        <v>43659</v>
      </c>
    </row>
    <row r="44" spans="1:20" s="3" customFormat="1" ht="24.75" customHeight="1" x14ac:dyDescent="0.15">
      <c r="A44" s="12" t="s">
        <v>137</v>
      </c>
      <c r="B44" s="20" t="s">
        <v>22</v>
      </c>
      <c r="C44" s="17" t="s">
        <v>153</v>
      </c>
      <c r="D44" s="21" t="s">
        <v>154</v>
      </c>
      <c r="E44" s="17" t="s">
        <v>155</v>
      </c>
      <c r="F44" s="17" t="s">
        <v>141</v>
      </c>
      <c r="G44" s="17" t="s">
        <v>152</v>
      </c>
      <c r="H44" s="17">
        <v>82.2</v>
      </c>
      <c r="I44" s="17">
        <v>125</v>
      </c>
      <c r="J44" s="17">
        <v>5</v>
      </c>
      <c r="K44" s="17">
        <v>212.2</v>
      </c>
      <c r="L44" s="29">
        <v>70.733333333333306</v>
      </c>
      <c r="M44" s="24">
        <f t="shared" si="0"/>
        <v>42.44</v>
      </c>
      <c r="N44" s="10">
        <v>23</v>
      </c>
      <c r="O44" s="10">
        <v>76.599999999999994</v>
      </c>
      <c r="P44" s="20">
        <f t="shared" si="6"/>
        <v>30.64</v>
      </c>
      <c r="Q44" s="20">
        <f t="shared" si="2"/>
        <v>73.08</v>
      </c>
      <c r="R44" s="10">
        <f t="shared" si="7"/>
        <v>2</v>
      </c>
      <c r="S44" s="12" t="s">
        <v>112</v>
      </c>
      <c r="T44" s="32">
        <v>43659</v>
      </c>
    </row>
    <row r="45" spans="1:20" s="3" customFormat="1" ht="24.75" customHeight="1" x14ac:dyDescent="0.15">
      <c r="A45" s="12" t="s">
        <v>137</v>
      </c>
      <c r="B45" s="10" t="s">
        <v>22</v>
      </c>
      <c r="C45" s="11" t="s">
        <v>156</v>
      </c>
      <c r="D45" s="12" t="s">
        <v>157</v>
      </c>
      <c r="E45" s="11" t="s">
        <v>158</v>
      </c>
      <c r="F45" s="11" t="s">
        <v>141</v>
      </c>
      <c r="G45" s="11" t="s">
        <v>152</v>
      </c>
      <c r="H45" s="11">
        <v>73.8</v>
      </c>
      <c r="I45" s="11">
        <v>133</v>
      </c>
      <c r="J45" s="11">
        <v>5</v>
      </c>
      <c r="K45" s="11">
        <v>211.8</v>
      </c>
      <c r="L45" s="24">
        <v>70.599999999999994</v>
      </c>
      <c r="M45" s="24">
        <f t="shared" si="0"/>
        <v>42.36</v>
      </c>
      <c r="N45" s="10">
        <v>15</v>
      </c>
      <c r="O45" s="10">
        <v>76.400000000000006</v>
      </c>
      <c r="P45" s="20">
        <f t="shared" si="6"/>
        <v>30.560000000000002</v>
      </c>
      <c r="Q45" s="20">
        <f t="shared" si="2"/>
        <v>72.92</v>
      </c>
      <c r="R45" s="10">
        <f t="shared" si="7"/>
        <v>3</v>
      </c>
      <c r="S45" s="12" t="s">
        <v>112</v>
      </c>
      <c r="T45" s="32">
        <v>43659</v>
      </c>
    </row>
    <row r="46" spans="1:20" s="3" customFormat="1" ht="24.75" customHeight="1" x14ac:dyDescent="0.15">
      <c r="A46" s="12" t="s">
        <v>137</v>
      </c>
      <c r="B46" s="10" t="s">
        <v>22</v>
      </c>
      <c r="C46" s="11" t="s">
        <v>159</v>
      </c>
      <c r="D46" s="12" t="s">
        <v>160</v>
      </c>
      <c r="E46" s="11" t="s">
        <v>161</v>
      </c>
      <c r="F46" s="11" t="s">
        <v>162</v>
      </c>
      <c r="G46" s="11" t="s">
        <v>142</v>
      </c>
      <c r="H46" s="11">
        <v>101.2</v>
      </c>
      <c r="I46" s="11">
        <v>120.5</v>
      </c>
      <c r="J46" s="11">
        <v>5</v>
      </c>
      <c r="K46" s="11">
        <v>226.7</v>
      </c>
      <c r="L46" s="24">
        <v>75.566666666666706</v>
      </c>
      <c r="M46" s="24">
        <f t="shared" si="0"/>
        <v>45.34</v>
      </c>
      <c r="N46" s="10">
        <v>6</v>
      </c>
      <c r="O46" s="10">
        <v>80.400000000000006</v>
      </c>
      <c r="P46" s="20">
        <f t="shared" si="6"/>
        <v>32.160000000000004</v>
      </c>
      <c r="Q46" s="20">
        <f t="shared" si="2"/>
        <v>77.5</v>
      </c>
      <c r="R46" s="10">
        <f t="shared" si="7"/>
        <v>1</v>
      </c>
      <c r="S46" s="12" t="s">
        <v>112</v>
      </c>
      <c r="T46" s="32">
        <v>43659</v>
      </c>
    </row>
    <row r="47" spans="1:20" s="3" customFormat="1" ht="24.75" customHeight="1" x14ac:dyDescent="0.15">
      <c r="A47" s="12" t="s">
        <v>137</v>
      </c>
      <c r="B47" s="10" t="s">
        <v>22</v>
      </c>
      <c r="C47" s="11" t="s">
        <v>163</v>
      </c>
      <c r="D47" s="12" t="s">
        <v>164</v>
      </c>
      <c r="E47" s="11" t="s">
        <v>165</v>
      </c>
      <c r="F47" s="11" t="s">
        <v>162</v>
      </c>
      <c r="G47" s="11" t="s">
        <v>142</v>
      </c>
      <c r="H47" s="11">
        <v>80.7</v>
      </c>
      <c r="I47" s="11">
        <v>134.5</v>
      </c>
      <c r="J47" s="11">
        <v>5</v>
      </c>
      <c r="K47" s="11">
        <v>220.2</v>
      </c>
      <c r="L47" s="24">
        <v>73.400000000000006</v>
      </c>
      <c r="M47" s="24">
        <f t="shared" si="0"/>
        <v>44.04</v>
      </c>
      <c r="N47" s="10">
        <v>18</v>
      </c>
      <c r="O47" s="10">
        <v>78</v>
      </c>
      <c r="P47" s="20">
        <f t="shared" si="6"/>
        <v>31.200000000000003</v>
      </c>
      <c r="Q47" s="20">
        <f t="shared" si="2"/>
        <v>75.240000000000009</v>
      </c>
      <c r="R47" s="10">
        <f t="shared" si="7"/>
        <v>2</v>
      </c>
      <c r="S47" s="12" t="s">
        <v>112</v>
      </c>
      <c r="T47" s="32">
        <v>43659</v>
      </c>
    </row>
    <row r="48" spans="1:20" s="3" customFormat="1" ht="24.75" customHeight="1" x14ac:dyDescent="0.15">
      <c r="A48" s="12" t="s">
        <v>137</v>
      </c>
      <c r="B48" s="10" t="s">
        <v>22</v>
      </c>
      <c r="C48" s="11" t="s">
        <v>166</v>
      </c>
      <c r="D48" s="12" t="s">
        <v>167</v>
      </c>
      <c r="E48" s="11" t="s">
        <v>168</v>
      </c>
      <c r="F48" s="11" t="s">
        <v>162</v>
      </c>
      <c r="G48" s="11" t="s">
        <v>142</v>
      </c>
      <c r="H48" s="11">
        <v>87.5</v>
      </c>
      <c r="I48" s="11">
        <v>131.5</v>
      </c>
      <c r="J48" s="11">
        <v>0</v>
      </c>
      <c r="K48" s="11">
        <v>219</v>
      </c>
      <c r="L48" s="24">
        <v>73</v>
      </c>
      <c r="M48" s="24">
        <f t="shared" si="0"/>
        <v>43.8</v>
      </c>
      <c r="N48" s="10">
        <v>20</v>
      </c>
      <c r="O48" s="10">
        <v>72</v>
      </c>
      <c r="P48" s="20">
        <f t="shared" si="6"/>
        <v>28.8</v>
      </c>
      <c r="Q48" s="20">
        <f t="shared" si="2"/>
        <v>72.599999999999994</v>
      </c>
      <c r="R48" s="10">
        <f t="shared" si="7"/>
        <v>3</v>
      </c>
      <c r="S48" s="12" t="s">
        <v>112</v>
      </c>
      <c r="T48" s="32">
        <v>43659</v>
      </c>
    </row>
    <row r="49" spans="1:20" s="3" customFormat="1" ht="24.75" customHeight="1" x14ac:dyDescent="0.15">
      <c r="A49" s="12" t="s">
        <v>137</v>
      </c>
      <c r="B49" s="10" t="s">
        <v>22</v>
      </c>
      <c r="C49" s="11" t="s">
        <v>169</v>
      </c>
      <c r="D49" s="12" t="s">
        <v>170</v>
      </c>
      <c r="E49" s="11" t="s">
        <v>171</v>
      </c>
      <c r="F49" s="11" t="s">
        <v>172</v>
      </c>
      <c r="G49" s="11" t="s">
        <v>142</v>
      </c>
      <c r="H49" s="11">
        <v>78.8</v>
      </c>
      <c r="I49" s="11">
        <v>125</v>
      </c>
      <c r="J49" s="11">
        <v>5</v>
      </c>
      <c r="K49" s="11">
        <v>208.8</v>
      </c>
      <c r="L49" s="24">
        <v>69.599999999999994</v>
      </c>
      <c r="M49" s="24">
        <f t="shared" si="0"/>
        <v>41.76</v>
      </c>
      <c r="N49" s="10">
        <v>1</v>
      </c>
      <c r="O49" s="10">
        <v>78.599999999999994</v>
      </c>
      <c r="P49" s="20">
        <f t="shared" si="6"/>
        <v>31.439999999999998</v>
      </c>
      <c r="Q49" s="20">
        <f t="shared" si="2"/>
        <v>73.199999999999989</v>
      </c>
      <c r="R49" s="10">
        <v>1</v>
      </c>
      <c r="S49" s="12" t="s">
        <v>112</v>
      </c>
      <c r="T49" s="32">
        <v>43659</v>
      </c>
    </row>
    <row r="50" spans="1:20" s="3" customFormat="1" ht="24.75" customHeight="1" x14ac:dyDescent="0.15">
      <c r="A50" s="12" t="s">
        <v>137</v>
      </c>
      <c r="B50" s="10" t="s">
        <v>22</v>
      </c>
      <c r="C50" s="11" t="s">
        <v>173</v>
      </c>
      <c r="D50" s="12" t="s">
        <v>174</v>
      </c>
      <c r="E50" s="11" t="s">
        <v>175</v>
      </c>
      <c r="F50" s="11" t="s">
        <v>172</v>
      </c>
      <c r="G50" s="11" t="s">
        <v>142</v>
      </c>
      <c r="H50" s="11">
        <v>70.3</v>
      </c>
      <c r="I50" s="11">
        <v>128</v>
      </c>
      <c r="J50" s="11">
        <v>5</v>
      </c>
      <c r="K50" s="11">
        <v>203.3</v>
      </c>
      <c r="L50" s="24">
        <v>67.766666666666694</v>
      </c>
      <c r="M50" s="24">
        <f t="shared" si="0"/>
        <v>40.659999999999997</v>
      </c>
      <c r="N50" s="10">
        <v>4</v>
      </c>
      <c r="O50" s="10">
        <v>80.2</v>
      </c>
      <c r="P50" s="20">
        <f t="shared" si="6"/>
        <v>32.080000000000005</v>
      </c>
      <c r="Q50" s="20">
        <f t="shared" si="2"/>
        <v>72.740000000000009</v>
      </c>
      <c r="R50" s="10">
        <f t="shared" ref="R50:R78" si="8">IF(G50=G49,R49+1,1)</f>
        <v>2</v>
      </c>
      <c r="S50" s="12" t="s">
        <v>112</v>
      </c>
      <c r="T50" s="32">
        <v>43659</v>
      </c>
    </row>
    <row r="51" spans="1:20" s="3" customFormat="1" ht="24.75" customHeight="1" x14ac:dyDescent="0.15">
      <c r="A51" s="12" t="s">
        <v>137</v>
      </c>
      <c r="B51" s="10" t="s">
        <v>22</v>
      </c>
      <c r="C51" s="11" t="s">
        <v>176</v>
      </c>
      <c r="D51" s="12" t="s">
        <v>177</v>
      </c>
      <c r="E51" s="11" t="s">
        <v>178</v>
      </c>
      <c r="F51" s="11" t="s">
        <v>172</v>
      </c>
      <c r="G51" s="11" t="s">
        <v>142</v>
      </c>
      <c r="H51" s="11">
        <v>78.2</v>
      </c>
      <c r="I51" s="11">
        <v>120</v>
      </c>
      <c r="J51" s="11">
        <v>5</v>
      </c>
      <c r="K51" s="11">
        <v>203.2</v>
      </c>
      <c r="L51" s="24">
        <v>67.733333333333306</v>
      </c>
      <c r="M51" s="24">
        <f t="shared" si="0"/>
        <v>40.64</v>
      </c>
      <c r="N51" s="10">
        <v>13</v>
      </c>
      <c r="O51" s="10">
        <v>77.599999999999994</v>
      </c>
      <c r="P51" s="20">
        <f t="shared" si="6"/>
        <v>31.04</v>
      </c>
      <c r="Q51" s="20">
        <f t="shared" si="2"/>
        <v>71.680000000000007</v>
      </c>
      <c r="R51" s="10">
        <f t="shared" si="8"/>
        <v>3</v>
      </c>
      <c r="S51" s="12" t="s">
        <v>112</v>
      </c>
      <c r="T51" s="32">
        <v>43659</v>
      </c>
    </row>
    <row r="52" spans="1:20" s="3" customFormat="1" ht="24.75" customHeight="1" x14ac:dyDescent="0.15">
      <c r="A52" s="12" t="s">
        <v>137</v>
      </c>
      <c r="B52" s="10" t="s">
        <v>22</v>
      </c>
      <c r="C52" s="15" t="s">
        <v>179</v>
      </c>
      <c r="D52" s="16" t="s">
        <v>180</v>
      </c>
      <c r="E52" s="15" t="s">
        <v>181</v>
      </c>
      <c r="F52" s="11" t="s">
        <v>182</v>
      </c>
      <c r="G52" s="11" t="s">
        <v>142</v>
      </c>
      <c r="H52" s="11">
        <v>93.7</v>
      </c>
      <c r="I52" s="11">
        <v>119.5</v>
      </c>
      <c r="J52" s="11">
        <v>0</v>
      </c>
      <c r="K52" s="11">
        <v>213.2</v>
      </c>
      <c r="L52" s="24">
        <v>71.066666666666706</v>
      </c>
      <c r="M52" s="24">
        <f t="shared" si="0"/>
        <v>42.64</v>
      </c>
      <c r="N52" s="10">
        <v>16</v>
      </c>
      <c r="O52" s="10">
        <v>80.2</v>
      </c>
      <c r="P52" s="20">
        <f t="shared" si="6"/>
        <v>32.080000000000005</v>
      </c>
      <c r="Q52" s="20">
        <f t="shared" si="2"/>
        <v>74.72</v>
      </c>
      <c r="R52" s="10">
        <v>1</v>
      </c>
      <c r="S52" s="12" t="s">
        <v>112</v>
      </c>
      <c r="T52" s="32">
        <v>43659</v>
      </c>
    </row>
    <row r="53" spans="1:20" s="3" customFormat="1" ht="24.75" customHeight="1" x14ac:dyDescent="0.15">
      <c r="A53" s="12" t="s">
        <v>137</v>
      </c>
      <c r="B53" s="10" t="s">
        <v>22</v>
      </c>
      <c r="C53" s="11" t="s">
        <v>183</v>
      </c>
      <c r="D53" s="12" t="s">
        <v>184</v>
      </c>
      <c r="E53" s="11" t="s">
        <v>185</v>
      </c>
      <c r="F53" s="11" t="s">
        <v>182</v>
      </c>
      <c r="G53" s="11" t="s">
        <v>142</v>
      </c>
      <c r="H53" s="11">
        <v>78.900000000000006</v>
      </c>
      <c r="I53" s="11">
        <v>135.5</v>
      </c>
      <c r="J53" s="11">
        <v>0</v>
      </c>
      <c r="K53" s="11">
        <v>214.4</v>
      </c>
      <c r="L53" s="24">
        <v>71.466666666666697</v>
      </c>
      <c r="M53" s="24">
        <f t="shared" si="0"/>
        <v>42.88</v>
      </c>
      <c r="N53" s="10">
        <v>17</v>
      </c>
      <c r="O53" s="10">
        <v>78.400000000000006</v>
      </c>
      <c r="P53" s="20">
        <f t="shared" si="6"/>
        <v>31.360000000000003</v>
      </c>
      <c r="Q53" s="20">
        <f t="shared" si="2"/>
        <v>74.240000000000009</v>
      </c>
      <c r="R53" s="10">
        <f t="shared" si="8"/>
        <v>2</v>
      </c>
      <c r="S53" s="12" t="s">
        <v>112</v>
      </c>
      <c r="T53" s="32">
        <v>43659</v>
      </c>
    </row>
    <row r="54" spans="1:20" s="3" customFormat="1" ht="24.75" customHeight="1" x14ac:dyDescent="0.15">
      <c r="A54" s="12" t="s">
        <v>137</v>
      </c>
      <c r="B54" s="10" t="s">
        <v>22</v>
      </c>
      <c r="C54" s="11" t="s">
        <v>186</v>
      </c>
      <c r="D54" s="12" t="s">
        <v>187</v>
      </c>
      <c r="E54" s="11" t="s">
        <v>188</v>
      </c>
      <c r="F54" s="11" t="s">
        <v>182</v>
      </c>
      <c r="G54" s="11" t="s">
        <v>142</v>
      </c>
      <c r="H54" s="11">
        <v>90.8</v>
      </c>
      <c r="I54" s="11">
        <v>117.5</v>
      </c>
      <c r="J54" s="11">
        <v>5</v>
      </c>
      <c r="K54" s="11">
        <v>213.3</v>
      </c>
      <c r="L54" s="24">
        <v>71.099999999999994</v>
      </c>
      <c r="M54" s="24">
        <f t="shared" si="0"/>
        <v>42.66</v>
      </c>
      <c r="N54" s="10">
        <v>8</v>
      </c>
      <c r="O54" s="10">
        <v>78.599999999999994</v>
      </c>
      <c r="P54" s="20">
        <f t="shared" si="6"/>
        <v>31.439999999999998</v>
      </c>
      <c r="Q54" s="20">
        <f t="shared" si="2"/>
        <v>74.099999999999994</v>
      </c>
      <c r="R54" s="10">
        <f t="shared" si="8"/>
        <v>3</v>
      </c>
      <c r="S54" s="12" t="s">
        <v>112</v>
      </c>
      <c r="T54" s="32">
        <v>43659</v>
      </c>
    </row>
    <row r="55" spans="1:20" s="3" customFormat="1" ht="24.75" customHeight="1" x14ac:dyDescent="0.15">
      <c r="A55" s="12" t="s">
        <v>137</v>
      </c>
      <c r="B55" s="10" t="s">
        <v>22</v>
      </c>
      <c r="C55" s="11" t="s">
        <v>189</v>
      </c>
      <c r="D55" s="12" t="s">
        <v>190</v>
      </c>
      <c r="E55" s="11" t="s">
        <v>191</v>
      </c>
      <c r="F55" s="11" t="s">
        <v>182</v>
      </c>
      <c r="G55" s="11" t="s">
        <v>152</v>
      </c>
      <c r="H55" s="11">
        <v>65.900000000000006</v>
      </c>
      <c r="I55" s="11">
        <v>125.5</v>
      </c>
      <c r="J55" s="11">
        <v>5</v>
      </c>
      <c r="K55" s="11">
        <v>196.4</v>
      </c>
      <c r="L55" s="24">
        <v>65.466666666666697</v>
      </c>
      <c r="M55" s="24">
        <f t="shared" si="0"/>
        <v>39.28</v>
      </c>
      <c r="N55" s="10">
        <v>22</v>
      </c>
      <c r="O55" s="10">
        <v>76.2</v>
      </c>
      <c r="P55" s="20">
        <f t="shared" si="6"/>
        <v>30.480000000000004</v>
      </c>
      <c r="Q55" s="20">
        <f t="shared" si="2"/>
        <v>69.760000000000005</v>
      </c>
      <c r="R55" s="10">
        <f t="shared" si="8"/>
        <v>1</v>
      </c>
      <c r="S55" s="12" t="s">
        <v>112</v>
      </c>
      <c r="T55" s="32">
        <v>43659</v>
      </c>
    </row>
    <row r="56" spans="1:20" s="3" customFormat="1" ht="24.75" customHeight="1" x14ac:dyDescent="0.15">
      <c r="A56" s="12" t="s">
        <v>137</v>
      </c>
      <c r="B56" s="10" t="s">
        <v>22</v>
      </c>
      <c r="C56" s="11" t="s">
        <v>192</v>
      </c>
      <c r="D56" s="12" t="s">
        <v>193</v>
      </c>
      <c r="E56" s="11" t="s">
        <v>194</v>
      </c>
      <c r="F56" s="11" t="s">
        <v>182</v>
      </c>
      <c r="G56" s="11" t="s">
        <v>152</v>
      </c>
      <c r="H56" s="11">
        <v>73.8</v>
      </c>
      <c r="I56" s="11">
        <v>123</v>
      </c>
      <c r="J56" s="11">
        <v>5</v>
      </c>
      <c r="K56" s="11">
        <v>201.8</v>
      </c>
      <c r="L56" s="24">
        <v>67.266666666666694</v>
      </c>
      <c r="M56" s="24">
        <f t="shared" si="0"/>
        <v>40.36</v>
      </c>
      <c r="N56" s="10">
        <v>9</v>
      </c>
      <c r="O56" s="10">
        <v>72.599999999999994</v>
      </c>
      <c r="P56" s="20">
        <f t="shared" si="6"/>
        <v>29.04</v>
      </c>
      <c r="Q56" s="20">
        <f t="shared" si="2"/>
        <v>69.400000000000006</v>
      </c>
      <c r="R56" s="10">
        <f t="shared" si="8"/>
        <v>2</v>
      </c>
      <c r="S56" s="12" t="s">
        <v>112</v>
      </c>
      <c r="T56" s="32">
        <v>43659</v>
      </c>
    </row>
    <row r="57" spans="1:20" s="3" customFormat="1" ht="24.75" customHeight="1" x14ac:dyDescent="0.15">
      <c r="A57" s="12" t="s">
        <v>137</v>
      </c>
      <c r="B57" s="10" t="s">
        <v>22</v>
      </c>
      <c r="C57" s="11" t="s">
        <v>195</v>
      </c>
      <c r="D57" s="12" t="s">
        <v>196</v>
      </c>
      <c r="E57" s="11" t="s">
        <v>197</v>
      </c>
      <c r="F57" s="11" t="s">
        <v>182</v>
      </c>
      <c r="G57" s="11" t="s">
        <v>152</v>
      </c>
      <c r="H57" s="11">
        <v>69.400000000000006</v>
      </c>
      <c r="I57" s="11">
        <v>116</v>
      </c>
      <c r="J57" s="11">
        <v>5</v>
      </c>
      <c r="K57" s="11">
        <v>190.4</v>
      </c>
      <c r="L57" s="24">
        <v>63.466666666666697</v>
      </c>
      <c r="M57" s="24">
        <f t="shared" si="0"/>
        <v>38.08</v>
      </c>
      <c r="N57" s="10">
        <v>26</v>
      </c>
      <c r="O57" s="10">
        <v>74.2</v>
      </c>
      <c r="P57" s="20">
        <f t="shared" si="6"/>
        <v>29.680000000000003</v>
      </c>
      <c r="Q57" s="20">
        <f t="shared" si="2"/>
        <v>67.760000000000005</v>
      </c>
      <c r="R57" s="10">
        <f t="shared" si="8"/>
        <v>3</v>
      </c>
      <c r="S57" s="12" t="s">
        <v>112</v>
      </c>
      <c r="T57" s="32">
        <v>43659</v>
      </c>
    </row>
    <row r="58" spans="1:20" s="3" customFormat="1" ht="24.75" customHeight="1" x14ac:dyDescent="0.15">
      <c r="A58" s="12" t="s">
        <v>137</v>
      </c>
      <c r="B58" s="10" t="s">
        <v>22</v>
      </c>
      <c r="C58" s="11" t="s">
        <v>198</v>
      </c>
      <c r="D58" s="12" t="s">
        <v>199</v>
      </c>
      <c r="E58" s="11" t="s">
        <v>200</v>
      </c>
      <c r="F58" s="11" t="s">
        <v>201</v>
      </c>
      <c r="G58" s="11" t="s">
        <v>142</v>
      </c>
      <c r="H58" s="11">
        <v>91.6</v>
      </c>
      <c r="I58" s="11">
        <v>132.5</v>
      </c>
      <c r="J58" s="11">
        <v>5</v>
      </c>
      <c r="K58" s="11">
        <v>229.1</v>
      </c>
      <c r="L58" s="24">
        <v>76.366666666666703</v>
      </c>
      <c r="M58" s="24">
        <f t="shared" si="0"/>
        <v>45.82</v>
      </c>
      <c r="N58" s="10">
        <v>10</v>
      </c>
      <c r="O58" s="10">
        <v>84.4</v>
      </c>
      <c r="P58" s="20">
        <f t="shared" si="6"/>
        <v>33.760000000000005</v>
      </c>
      <c r="Q58" s="20">
        <f t="shared" si="2"/>
        <v>79.580000000000013</v>
      </c>
      <c r="R58" s="10">
        <f t="shared" si="8"/>
        <v>1</v>
      </c>
      <c r="S58" s="12" t="s">
        <v>202</v>
      </c>
      <c r="T58" s="32">
        <v>43659</v>
      </c>
    </row>
    <row r="59" spans="1:20" s="3" customFormat="1" ht="24.75" customHeight="1" x14ac:dyDescent="0.15">
      <c r="A59" s="12" t="s">
        <v>137</v>
      </c>
      <c r="B59" s="10" t="s">
        <v>22</v>
      </c>
      <c r="C59" s="11" t="s">
        <v>203</v>
      </c>
      <c r="D59" s="12" t="s">
        <v>204</v>
      </c>
      <c r="E59" s="11" t="s">
        <v>205</v>
      </c>
      <c r="F59" s="11" t="s">
        <v>201</v>
      </c>
      <c r="G59" s="11" t="s">
        <v>142</v>
      </c>
      <c r="H59" s="11">
        <v>84.3</v>
      </c>
      <c r="I59" s="11">
        <v>131.5</v>
      </c>
      <c r="J59" s="11">
        <v>5</v>
      </c>
      <c r="K59" s="11">
        <v>220.8</v>
      </c>
      <c r="L59" s="24">
        <v>73.599999999999994</v>
      </c>
      <c r="M59" s="24">
        <f t="shared" si="0"/>
        <v>44.16</v>
      </c>
      <c r="N59" s="10">
        <v>21</v>
      </c>
      <c r="O59" s="10">
        <v>84.8</v>
      </c>
      <c r="P59" s="20">
        <f t="shared" si="6"/>
        <v>33.92</v>
      </c>
      <c r="Q59" s="20">
        <f t="shared" si="2"/>
        <v>78.08</v>
      </c>
      <c r="R59" s="10">
        <f t="shared" si="8"/>
        <v>2</v>
      </c>
      <c r="S59" s="12" t="s">
        <v>202</v>
      </c>
      <c r="T59" s="32">
        <v>43659</v>
      </c>
    </row>
    <row r="60" spans="1:20" s="3" customFormat="1" ht="24.75" customHeight="1" x14ac:dyDescent="0.15">
      <c r="A60" s="12" t="s">
        <v>137</v>
      </c>
      <c r="B60" s="10" t="s">
        <v>22</v>
      </c>
      <c r="C60" s="11" t="s">
        <v>206</v>
      </c>
      <c r="D60" s="12" t="s">
        <v>207</v>
      </c>
      <c r="E60" s="11" t="s">
        <v>208</v>
      </c>
      <c r="F60" s="11" t="s">
        <v>201</v>
      </c>
      <c r="G60" s="11" t="s">
        <v>142</v>
      </c>
      <c r="H60" s="11">
        <v>81</v>
      </c>
      <c r="I60" s="11">
        <v>126</v>
      </c>
      <c r="J60" s="11">
        <v>5</v>
      </c>
      <c r="K60" s="11">
        <v>212</v>
      </c>
      <c r="L60" s="24">
        <v>70.6666666666667</v>
      </c>
      <c r="M60" s="24">
        <f t="shared" si="0"/>
        <v>42.4</v>
      </c>
      <c r="N60" s="10">
        <v>14</v>
      </c>
      <c r="O60" s="10">
        <v>83.4</v>
      </c>
      <c r="P60" s="20">
        <f t="shared" si="6"/>
        <v>33.360000000000007</v>
      </c>
      <c r="Q60" s="20">
        <f t="shared" si="2"/>
        <v>75.760000000000005</v>
      </c>
      <c r="R60" s="10">
        <f t="shared" si="8"/>
        <v>3</v>
      </c>
      <c r="S60" s="12" t="s">
        <v>202</v>
      </c>
      <c r="T60" s="32">
        <v>43659</v>
      </c>
    </row>
    <row r="61" spans="1:20" s="3" customFormat="1" ht="24.75" customHeight="1" x14ac:dyDescent="0.15">
      <c r="A61" s="12" t="s">
        <v>137</v>
      </c>
      <c r="B61" s="10" t="s">
        <v>22</v>
      </c>
      <c r="C61" s="11" t="s">
        <v>209</v>
      </c>
      <c r="D61" s="12" t="s">
        <v>210</v>
      </c>
      <c r="E61" s="11" t="s">
        <v>211</v>
      </c>
      <c r="F61" s="11" t="s">
        <v>201</v>
      </c>
      <c r="G61" s="11" t="s">
        <v>142</v>
      </c>
      <c r="H61" s="11">
        <v>81.7</v>
      </c>
      <c r="I61" s="11">
        <v>131</v>
      </c>
      <c r="J61" s="11">
        <v>5</v>
      </c>
      <c r="K61" s="11">
        <v>217.7</v>
      </c>
      <c r="L61" s="24">
        <v>72.566666666666706</v>
      </c>
      <c r="M61" s="24">
        <f t="shared" si="0"/>
        <v>43.54</v>
      </c>
      <c r="N61" s="10">
        <v>15</v>
      </c>
      <c r="O61" s="10">
        <v>80.400000000000006</v>
      </c>
      <c r="P61" s="20">
        <f t="shared" si="6"/>
        <v>32.160000000000004</v>
      </c>
      <c r="Q61" s="20">
        <f t="shared" si="2"/>
        <v>75.7</v>
      </c>
      <c r="R61" s="10">
        <f t="shared" si="8"/>
        <v>4</v>
      </c>
      <c r="S61" s="12" t="s">
        <v>202</v>
      </c>
      <c r="T61" s="32">
        <v>43659</v>
      </c>
    </row>
    <row r="62" spans="1:20" s="3" customFormat="1" ht="24.75" customHeight="1" x14ac:dyDescent="0.15">
      <c r="A62" s="12" t="s">
        <v>137</v>
      </c>
      <c r="B62" s="10" t="s">
        <v>22</v>
      </c>
      <c r="C62" s="11" t="s">
        <v>212</v>
      </c>
      <c r="D62" s="12" t="s">
        <v>213</v>
      </c>
      <c r="E62" s="11" t="s">
        <v>214</v>
      </c>
      <c r="F62" s="11" t="s">
        <v>201</v>
      </c>
      <c r="G62" s="11" t="s">
        <v>142</v>
      </c>
      <c r="H62" s="11">
        <v>90</v>
      </c>
      <c r="I62" s="11">
        <v>124</v>
      </c>
      <c r="J62" s="11">
        <v>0</v>
      </c>
      <c r="K62" s="11">
        <v>214</v>
      </c>
      <c r="L62" s="24">
        <v>71.3333333333333</v>
      </c>
      <c r="M62" s="24">
        <f t="shared" si="0"/>
        <v>42.8</v>
      </c>
      <c r="N62" s="10">
        <v>12</v>
      </c>
      <c r="O62" s="10">
        <v>82.2</v>
      </c>
      <c r="P62" s="20">
        <f t="shared" si="6"/>
        <v>32.880000000000003</v>
      </c>
      <c r="Q62" s="20">
        <f t="shared" si="2"/>
        <v>75.680000000000007</v>
      </c>
      <c r="R62" s="10">
        <f t="shared" si="8"/>
        <v>5</v>
      </c>
      <c r="S62" s="12" t="s">
        <v>202</v>
      </c>
      <c r="T62" s="32">
        <v>43659</v>
      </c>
    </row>
    <row r="63" spans="1:20" s="3" customFormat="1" ht="24.75" customHeight="1" x14ac:dyDescent="0.15">
      <c r="A63" s="12" t="s">
        <v>137</v>
      </c>
      <c r="B63" s="10" t="s">
        <v>22</v>
      </c>
      <c r="C63" s="11" t="s">
        <v>215</v>
      </c>
      <c r="D63" s="12" t="s">
        <v>216</v>
      </c>
      <c r="E63" s="11" t="s">
        <v>217</v>
      </c>
      <c r="F63" s="11" t="s">
        <v>201</v>
      </c>
      <c r="G63" s="11" t="s">
        <v>142</v>
      </c>
      <c r="H63" s="11">
        <v>80.099999999999994</v>
      </c>
      <c r="I63" s="11">
        <v>130.5</v>
      </c>
      <c r="J63" s="11">
        <v>0</v>
      </c>
      <c r="K63" s="11">
        <v>210.6</v>
      </c>
      <c r="L63" s="24">
        <v>70.2</v>
      </c>
      <c r="M63" s="24">
        <f t="shared" si="0"/>
        <v>42.12</v>
      </c>
      <c r="N63" s="10">
        <v>11</v>
      </c>
      <c r="O63" s="10">
        <v>82.8</v>
      </c>
      <c r="P63" s="20">
        <f t="shared" si="6"/>
        <v>33.119999999999997</v>
      </c>
      <c r="Q63" s="20">
        <f t="shared" si="2"/>
        <v>75.239999999999995</v>
      </c>
      <c r="R63" s="10">
        <f t="shared" si="8"/>
        <v>6</v>
      </c>
      <c r="S63" s="12" t="s">
        <v>202</v>
      </c>
      <c r="T63" s="32">
        <v>43659</v>
      </c>
    </row>
    <row r="64" spans="1:20" s="3" customFormat="1" ht="24.75" customHeight="1" x14ac:dyDescent="0.15">
      <c r="A64" s="12" t="s">
        <v>137</v>
      </c>
      <c r="B64" s="10" t="s">
        <v>22</v>
      </c>
      <c r="C64" s="11" t="s">
        <v>218</v>
      </c>
      <c r="D64" s="12" t="s">
        <v>219</v>
      </c>
      <c r="E64" s="11" t="s">
        <v>220</v>
      </c>
      <c r="F64" s="11" t="s">
        <v>201</v>
      </c>
      <c r="G64" s="11" t="s">
        <v>152</v>
      </c>
      <c r="H64" s="11">
        <v>73.7</v>
      </c>
      <c r="I64" s="11">
        <v>117</v>
      </c>
      <c r="J64" s="11">
        <v>5</v>
      </c>
      <c r="K64" s="11">
        <v>195.7</v>
      </c>
      <c r="L64" s="24">
        <v>65.233333333333306</v>
      </c>
      <c r="M64" s="24">
        <f t="shared" si="0"/>
        <v>39.14</v>
      </c>
      <c r="N64" s="10">
        <v>16</v>
      </c>
      <c r="O64" s="10">
        <v>87.2</v>
      </c>
      <c r="P64" s="20">
        <f t="shared" si="6"/>
        <v>34.880000000000003</v>
      </c>
      <c r="Q64" s="20">
        <f t="shared" si="2"/>
        <v>74.02000000000001</v>
      </c>
      <c r="R64" s="10">
        <f t="shared" si="8"/>
        <v>1</v>
      </c>
      <c r="S64" s="12" t="s">
        <v>202</v>
      </c>
      <c r="T64" s="32">
        <v>43659</v>
      </c>
    </row>
    <row r="65" spans="1:20" s="3" customFormat="1" ht="24.75" customHeight="1" x14ac:dyDescent="0.15">
      <c r="A65" s="12" t="s">
        <v>137</v>
      </c>
      <c r="B65" s="10" t="s">
        <v>22</v>
      </c>
      <c r="C65" s="11" t="s">
        <v>221</v>
      </c>
      <c r="D65" s="12" t="s">
        <v>222</v>
      </c>
      <c r="E65" s="11" t="s">
        <v>223</v>
      </c>
      <c r="F65" s="11" t="s">
        <v>201</v>
      </c>
      <c r="G65" s="11" t="s">
        <v>152</v>
      </c>
      <c r="H65" s="11">
        <v>73.900000000000006</v>
      </c>
      <c r="I65" s="11">
        <v>123.5</v>
      </c>
      <c r="J65" s="11">
        <v>0</v>
      </c>
      <c r="K65" s="11">
        <v>197.4</v>
      </c>
      <c r="L65" s="24">
        <v>65.8</v>
      </c>
      <c r="M65" s="24">
        <f t="shared" si="0"/>
        <v>39.479999999999997</v>
      </c>
      <c r="N65" s="10">
        <v>22</v>
      </c>
      <c r="O65" s="10">
        <v>82.8</v>
      </c>
      <c r="P65" s="20">
        <f t="shared" si="6"/>
        <v>33.119999999999997</v>
      </c>
      <c r="Q65" s="20">
        <f t="shared" si="2"/>
        <v>72.599999999999994</v>
      </c>
      <c r="R65" s="10">
        <f t="shared" si="8"/>
        <v>2</v>
      </c>
      <c r="S65" s="12" t="s">
        <v>202</v>
      </c>
      <c r="T65" s="32">
        <v>43659</v>
      </c>
    </row>
    <row r="66" spans="1:20" s="3" customFormat="1" ht="24.75" customHeight="1" x14ac:dyDescent="0.15">
      <c r="A66" s="12" t="s">
        <v>137</v>
      </c>
      <c r="B66" s="10" t="s">
        <v>22</v>
      </c>
      <c r="C66" s="11" t="s">
        <v>224</v>
      </c>
      <c r="D66" s="12" t="s">
        <v>225</v>
      </c>
      <c r="E66" s="11" t="s">
        <v>226</v>
      </c>
      <c r="F66" s="11" t="s">
        <v>201</v>
      </c>
      <c r="G66" s="11" t="s">
        <v>152</v>
      </c>
      <c r="H66" s="11">
        <v>76.7</v>
      </c>
      <c r="I66" s="11">
        <v>120.5</v>
      </c>
      <c r="J66" s="11">
        <v>0</v>
      </c>
      <c r="K66" s="11">
        <v>197.2</v>
      </c>
      <c r="L66" s="24">
        <v>65.733333333333306</v>
      </c>
      <c r="M66" s="24">
        <f t="shared" si="0"/>
        <v>39.44</v>
      </c>
      <c r="N66" s="10">
        <v>7</v>
      </c>
      <c r="O66" s="10">
        <v>78.599999999999994</v>
      </c>
      <c r="P66" s="20">
        <f t="shared" si="6"/>
        <v>31.439999999999998</v>
      </c>
      <c r="Q66" s="20">
        <f t="shared" si="2"/>
        <v>70.88</v>
      </c>
      <c r="R66" s="10">
        <f t="shared" si="8"/>
        <v>3</v>
      </c>
      <c r="S66" s="12" t="s">
        <v>202</v>
      </c>
      <c r="T66" s="32">
        <v>43659</v>
      </c>
    </row>
    <row r="67" spans="1:20" s="3" customFormat="1" ht="24.75" customHeight="1" x14ac:dyDescent="0.15">
      <c r="A67" s="12" t="s">
        <v>137</v>
      </c>
      <c r="B67" s="10" t="s">
        <v>22</v>
      </c>
      <c r="C67" s="11" t="s">
        <v>227</v>
      </c>
      <c r="D67" s="12" t="s">
        <v>228</v>
      </c>
      <c r="E67" s="11" t="s">
        <v>229</v>
      </c>
      <c r="F67" s="11" t="s">
        <v>201</v>
      </c>
      <c r="G67" s="11" t="s">
        <v>230</v>
      </c>
      <c r="H67" s="11">
        <v>83.6</v>
      </c>
      <c r="I67" s="11">
        <v>105.5</v>
      </c>
      <c r="J67" s="11">
        <v>0</v>
      </c>
      <c r="K67" s="11">
        <v>189.1</v>
      </c>
      <c r="L67" s="24">
        <v>63.033333333333303</v>
      </c>
      <c r="M67" s="24">
        <f t="shared" si="0"/>
        <v>37.82</v>
      </c>
      <c r="N67" s="10">
        <v>13</v>
      </c>
      <c r="O67" s="10">
        <v>85</v>
      </c>
      <c r="P67" s="20">
        <f t="shared" si="6"/>
        <v>34</v>
      </c>
      <c r="Q67" s="20">
        <f t="shared" si="2"/>
        <v>71.819999999999993</v>
      </c>
      <c r="R67" s="10">
        <f t="shared" si="8"/>
        <v>1</v>
      </c>
      <c r="S67" s="12" t="s">
        <v>202</v>
      </c>
      <c r="T67" s="32">
        <v>43659</v>
      </c>
    </row>
    <row r="68" spans="1:20" s="3" customFormat="1" ht="24.75" customHeight="1" x14ac:dyDescent="0.15">
      <c r="A68" s="12" t="s">
        <v>137</v>
      </c>
      <c r="B68" s="10" t="s">
        <v>22</v>
      </c>
      <c r="C68" s="11" t="s">
        <v>231</v>
      </c>
      <c r="D68" s="12" t="s">
        <v>232</v>
      </c>
      <c r="E68" s="11" t="s">
        <v>233</v>
      </c>
      <c r="F68" s="11" t="s">
        <v>201</v>
      </c>
      <c r="G68" s="11" t="s">
        <v>230</v>
      </c>
      <c r="H68" s="11">
        <v>58.1</v>
      </c>
      <c r="I68" s="11">
        <v>121.5</v>
      </c>
      <c r="J68" s="11">
        <v>5</v>
      </c>
      <c r="K68" s="11">
        <v>184.6</v>
      </c>
      <c r="L68" s="24">
        <v>61.533333333333303</v>
      </c>
      <c r="M68" s="24">
        <f t="shared" si="0"/>
        <v>36.92</v>
      </c>
      <c r="N68" s="10">
        <v>23</v>
      </c>
      <c r="O68" s="10">
        <v>85</v>
      </c>
      <c r="P68" s="20">
        <f t="shared" si="6"/>
        <v>34</v>
      </c>
      <c r="Q68" s="20">
        <f t="shared" si="2"/>
        <v>70.92</v>
      </c>
      <c r="R68" s="10">
        <f t="shared" si="8"/>
        <v>2</v>
      </c>
      <c r="S68" s="12" t="s">
        <v>202</v>
      </c>
      <c r="T68" s="32">
        <v>43659</v>
      </c>
    </row>
    <row r="69" spans="1:20" s="3" customFormat="1" ht="24.75" customHeight="1" x14ac:dyDescent="0.15">
      <c r="A69" s="12" t="s">
        <v>137</v>
      </c>
      <c r="B69" s="10" t="s">
        <v>22</v>
      </c>
      <c r="C69" s="11" t="s">
        <v>234</v>
      </c>
      <c r="D69" s="12" t="s">
        <v>235</v>
      </c>
      <c r="E69" s="11" t="s">
        <v>236</v>
      </c>
      <c r="F69" s="11" t="s">
        <v>201</v>
      </c>
      <c r="G69" s="11" t="s">
        <v>230</v>
      </c>
      <c r="H69" s="11">
        <v>73.099999999999994</v>
      </c>
      <c r="I69" s="11">
        <v>113</v>
      </c>
      <c r="J69" s="11">
        <v>5</v>
      </c>
      <c r="K69" s="11">
        <v>191.1</v>
      </c>
      <c r="L69" s="24">
        <v>63.7</v>
      </c>
      <c r="M69" s="24">
        <f t="shared" si="0"/>
        <v>38.22</v>
      </c>
      <c r="N69" s="10">
        <v>8</v>
      </c>
      <c r="O69" s="10">
        <v>74.8</v>
      </c>
      <c r="P69" s="20">
        <f t="shared" si="6"/>
        <v>29.92</v>
      </c>
      <c r="Q69" s="20">
        <f t="shared" si="2"/>
        <v>68.14</v>
      </c>
      <c r="R69" s="10">
        <f t="shared" si="8"/>
        <v>3</v>
      </c>
      <c r="S69" s="12" t="s">
        <v>202</v>
      </c>
      <c r="T69" s="32">
        <v>43659</v>
      </c>
    </row>
    <row r="70" spans="1:20" s="3" customFormat="1" ht="24.75" customHeight="1" x14ac:dyDescent="0.15">
      <c r="A70" s="12" t="s">
        <v>137</v>
      </c>
      <c r="B70" s="10" t="s">
        <v>22</v>
      </c>
      <c r="C70" s="11" t="s">
        <v>237</v>
      </c>
      <c r="D70" s="12" t="s">
        <v>238</v>
      </c>
      <c r="E70" s="11" t="s">
        <v>239</v>
      </c>
      <c r="F70" s="11" t="s">
        <v>240</v>
      </c>
      <c r="G70" s="11" t="s">
        <v>142</v>
      </c>
      <c r="H70" s="11">
        <v>92.2</v>
      </c>
      <c r="I70" s="11">
        <v>131.5</v>
      </c>
      <c r="J70" s="11">
        <v>0</v>
      </c>
      <c r="K70" s="11">
        <v>223.7</v>
      </c>
      <c r="L70" s="24">
        <v>74.566666666666706</v>
      </c>
      <c r="M70" s="24">
        <f t="shared" si="0"/>
        <v>44.74</v>
      </c>
      <c r="N70" s="10">
        <v>17</v>
      </c>
      <c r="O70" s="10">
        <v>88.4</v>
      </c>
      <c r="P70" s="20">
        <f t="shared" si="6"/>
        <v>35.360000000000007</v>
      </c>
      <c r="Q70" s="20">
        <f t="shared" si="2"/>
        <v>80.100000000000009</v>
      </c>
      <c r="R70" s="10">
        <f t="shared" si="8"/>
        <v>1</v>
      </c>
      <c r="S70" s="12" t="s">
        <v>202</v>
      </c>
      <c r="T70" s="32">
        <v>43659</v>
      </c>
    </row>
    <row r="71" spans="1:20" s="3" customFormat="1" ht="24.75" customHeight="1" x14ac:dyDescent="0.15">
      <c r="A71" s="12" t="s">
        <v>137</v>
      </c>
      <c r="B71" s="10" t="s">
        <v>22</v>
      </c>
      <c r="C71" s="11" t="s">
        <v>241</v>
      </c>
      <c r="D71" s="12" t="s">
        <v>242</v>
      </c>
      <c r="E71" s="11" t="s">
        <v>243</v>
      </c>
      <c r="F71" s="11" t="s">
        <v>240</v>
      </c>
      <c r="G71" s="11" t="s">
        <v>142</v>
      </c>
      <c r="H71" s="11">
        <v>94.7</v>
      </c>
      <c r="I71" s="11">
        <v>130</v>
      </c>
      <c r="J71" s="11">
        <v>0</v>
      </c>
      <c r="K71" s="11">
        <v>224.7</v>
      </c>
      <c r="L71" s="24">
        <v>74.900000000000006</v>
      </c>
      <c r="M71" s="24">
        <f t="shared" ref="M71:M134" si="9">ROUND(L71*0.6,2)</f>
        <v>44.94</v>
      </c>
      <c r="N71" s="10">
        <v>24</v>
      </c>
      <c r="O71" s="10">
        <v>81</v>
      </c>
      <c r="P71" s="20">
        <f t="shared" si="6"/>
        <v>32.4</v>
      </c>
      <c r="Q71" s="20">
        <f t="shared" ref="Q71:Q134" si="10">P71+M71</f>
        <v>77.34</v>
      </c>
      <c r="R71" s="10">
        <f t="shared" si="8"/>
        <v>2</v>
      </c>
      <c r="S71" s="12" t="s">
        <v>202</v>
      </c>
      <c r="T71" s="32">
        <v>43659</v>
      </c>
    </row>
    <row r="72" spans="1:20" s="3" customFormat="1" ht="24.75" customHeight="1" x14ac:dyDescent="0.15">
      <c r="A72" s="12" t="s">
        <v>137</v>
      </c>
      <c r="B72" s="10" t="s">
        <v>22</v>
      </c>
      <c r="C72" s="11" t="s">
        <v>244</v>
      </c>
      <c r="D72" s="12" t="s">
        <v>245</v>
      </c>
      <c r="E72" s="11" t="s">
        <v>246</v>
      </c>
      <c r="F72" s="11" t="s">
        <v>240</v>
      </c>
      <c r="G72" s="11" t="s">
        <v>142</v>
      </c>
      <c r="H72" s="11">
        <v>82.6</v>
      </c>
      <c r="I72" s="11">
        <v>131.5</v>
      </c>
      <c r="J72" s="11">
        <v>5</v>
      </c>
      <c r="K72" s="11">
        <v>219.1</v>
      </c>
      <c r="L72" s="24">
        <v>73.033333333333303</v>
      </c>
      <c r="M72" s="24">
        <f t="shared" si="9"/>
        <v>43.82</v>
      </c>
      <c r="N72" s="10">
        <v>3</v>
      </c>
      <c r="O72" s="10">
        <v>80</v>
      </c>
      <c r="P72" s="20">
        <f t="shared" si="6"/>
        <v>32</v>
      </c>
      <c r="Q72" s="20">
        <f t="shared" si="10"/>
        <v>75.819999999999993</v>
      </c>
      <c r="R72" s="10">
        <f t="shared" si="8"/>
        <v>3</v>
      </c>
      <c r="S72" s="12" t="s">
        <v>202</v>
      </c>
      <c r="T72" s="32">
        <v>43659</v>
      </c>
    </row>
    <row r="73" spans="1:20" s="3" customFormat="1" ht="24.75" customHeight="1" x14ac:dyDescent="0.15">
      <c r="A73" s="12" t="s">
        <v>247</v>
      </c>
      <c r="B73" s="10" t="s">
        <v>22</v>
      </c>
      <c r="C73" s="11" t="s">
        <v>248</v>
      </c>
      <c r="D73" s="12" t="s">
        <v>249</v>
      </c>
      <c r="E73" s="11" t="s">
        <v>250</v>
      </c>
      <c r="F73" s="11" t="s">
        <v>251</v>
      </c>
      <c r="G73" s="11" t="s">
        <v>111</v>
      </c>
      <c r="H73" s="11">
        <v>82.4</v>
      </c>
      <c r="I73" s="11">
        <v>137</v>
      </c>
      <c r="J73" s="11">
        <v>0</v>
      </c>
      <c r="K73" s="11">
        <v>219.4</v>
      </c>
      <c r="L73" s="24">
        <v>73.133333333333297</v>
      </c>
      <c r="M73" s="24">
        <f t="shared" si="9"/>
        <v>43.88</v>
      </c>
      <c r="N73" s="10">
        <v>1</v>
      </c>
      <c r="O73" s="10">
        <v>77.2</v>
      </c>
      <c r="P73" s="20">
        <f t="shared" si="6"/>
        <v>30.880000000000003</v>
      </c>
      <c r="Q73" s="20">
        <f t="shared" si="10"/>
        <v>74.760000000000005</v>
      </c>
      <c r="R73" s="10">
        <f t="shared" si="8"/>
        <v>1</v>
      </c>
      <c r="S73" s="12" t="s">
        <v>202</v>
      </c>
      <c r="T73" s="32">
        <v>43659</v>
      </c>
    </row>
    <row r="74" spans="1:20" s="3" customFormat="1" ht="24.75" customHeight="1" x14ac:dyDescent="0.15">
      <c r="A74" s="12" t="s">
        <v>247</v>
      </c>
      <c r="B74" s="10" t="s">
        <v>22</v>
      </c>
      <c r="C74" s="11" t="s">
        <v>252</v>
      </c>
      <c r="D74" s="12" t="s">
        <v>253</v>
      </c>
      <c r="E74" s="11" t="s">
        <v>254</v>
      </c>
      <c r="F74" s="11" t="s">
        <v>251</v>
      </c>
      <c r="G74" s="11" t="s">
        <v>111</v>
      </c>
      <c r="H74" s="11">
        <v>67.5</v>
      </c>
      <c r="I74" s="11">
        <v>123.5</v>
      </c>
      <c r="J74" s="11">
        <v>5</v>
      </c>
      <c r="K74" s="11">
        <v>196</v>
      </c>
      <c r="L74" s="24">
        <v>65.3333333333333</v>
      </c>
      <c r="M74" s="24">
        <f t="shared" si="9"/>
        <v>39.200000000000003</v>
      </c>
      <c r="N74" s="10">
        <v>6</v>
      </c>
      <c r="O74" s="10">
        <v>83.8</v>
      </c>
      <c r="P74" s="20">
        <f t="shared" si="6"/>
        <v>33.520000000000003</v>
      </c>
      <c r="Q74" s="20">
        <f t="shared" si="10"/>
        <v>72.72</v>
      </c>
      <c r="R74" s="10">
        <f t="shared" si="8"/>
        <v>2</v>
      </c>
      <c r="S74" s="12" t="s">
        <v>202</v>
      </c>
      <c r="T74" s="32">
        <v>43659</v>
      </c>
    </row>
    <row r="75" spans="1:20" s="3" customFormat="1" ht="24.75" customHeight="1" x14ac:dyDescent="0.15">
      <c r="A75" s="12" t="s">
        <v>247</v>
      </c>
      <c r="B75" s="10" t="s">
        <v>22</v>
      </c>
      <c r="C75" s="11" t="s">
        <v>255</v>
      </c>
      <c r="D75" s="12" t="s">
        <v>256</v>
      </c>
      <c r="E75" s="11" t="s">
        <v>257</v>
      </c>
      <c r="F75" s="11" t="s">
        <v>251</v>
      </c>
      <c r="G75" s="11" t="s">
        <v>111</v>
      </c>
      <c r="H75" s="11">
        <v>86.6</v>
      </c>
      <c r="I75" s="11">
        <v>109</v>
      </c>
      <c r="J75" s="11">
        <v>0</v>
      </c>
      <c r="K75" s="11">
        <v>195.6</v>
      </c>
      <c r="L75" s="24">
        <v>65.2</v>
      </c>
      <c r="M75" s="24">
        <f t="shared" si="9"/>
        <v>39.119999999999997</v>
      </c>
      <c r="N75" s="10">
        <v>5</v>
      </c>
      <c r="O75" s="10">
        <v>81.2</v>
      </c>
      <c r="P75" s="20">
        <f t="shared" si="6"/>
        <v>32.480000000000004</v>
      </c>
      <c r="Q75" s="20">
        <f t="shared" si="10"/>
        <v>71.599999999999994</v>
      </c>
      <c r="R75" s="10">
        <f t="shared" si="8"/>
        <v>3</v>
      </c>
      <c r="S75" s="12" t="s">
        <v>202</v>
      </c>
      <c r="T75" s="32">
        <v>43659</v>
      </c>
    </row>
    <row r="76" spans="1:20" s="3" customFormat="1" ht="24.75" customHeight="1" x14ac:dyDescent="0.15">
      <c r="A76" s="12" t="s">
        <v>247</v>
      </c>
      <c r="B76" s="10" t="s">
        <v>22</v>
      </c>
      <c r="C76" s="11" t="s">
        <v>258</v>
      </c>
      <c r="D76" s="12" t="s">
        <v>259</v>
      </c>
      <c r="E76" s="11" t="s">
        <v>260</v>
      </c>
      <c r="F76" s="11" t="s">
        <v>261</v>
      </c>
      <c r="G76" s="11" t="s">
        <v>142</v>
      </c>
      <c r="H76" s="11">
        <v>93.2</v>
      </c>
      <c r="I76" s="11">
        <v>135.5</v>
      </c>
      <c r="J76" s="11">
        <v>5</v>
      </c>
      <c r="K76" s="11">
        <v>233.7</v>
      </c>
      <c r="L76" s="24">
        <v>77.900000000000006</v>
      </c>
      <c r="M76" s="24">
        <f t="shared" si="9"/>
        <v>46.74</v>
      </c>
      <c r="N76" s="10">
        <v>2</v>
      </c>
      <c r="O76" s="10">
        <v>82.6</v>
      </c>
      <c r="P76" s="20">
        <f t="shared" si="6"/>
        <v>33.04</v>
      </c>
      <c r="Q76" s="20">
        <f t="shared" si="10"/>
        <v>79.78</v>
      </c>
      <c r="R76" s="10">
        <f t="shared" si="8"/>
        <v>1</v>
      </c>
      <c r="S76" s="12" t="s">
        <v>202</v>
      </c>
      <c r="T76" s="32">
        <v>43659</v>
      </c>
    </row>
    <row r="77" spans="1:20" s="3" customFormat="1" ht="24.75" customHeight="1" x14ac:dyDescent="0.15">
      <c r="A77" s="12" t="s">
        <v>247</v>
      </c>
      <c r="B77" s="10" t="s">
        <v>22</v>
      </c>
      <c r="C77" s="11" t="s">
        <v>262</v>
      </c>
      <c r="D77" s="12" t="s">
        <v>263</v>
      </c>
      <c r="E77" s="11" t="s">
        <v>264</v>
      </c>
      <c r="F77" s="11" t="s">
        <v>261</v>
      </c>
      <c r="G77" s="11" t="s">
        <v>142</v>
      </c>
      <c r="H77" s="11">
        <v>80.900000000000006</v>
      </c>
      <c r="I77" s="11">
        <v>126.5</v>
      </c>
      <c r="J77" s="11">
        <v>5</v>
      </c>
      <c r="K77" s="11">
        <v>212.4</v>
      </c>
      <c r="L77" s="24">
        <v>70.8</v>
      </c>
      <c r="M77" s="24">
        <f t="shared" si="9"/>
        <v>42.48</v>
      </c>
      <c r="N77" s="10">
        <v>18</v>
      </c>
      <c r="O77" s="10">
        <v>80</v>
      </c>
      <c r="P77" s="20">
        <f t="shared" si="6"/>
        <v>32</v>
      </c>
      <c r="Q77" s="20">
        <f t="shared" si="10"/>
        <v>74.47999999999999</v>
      </c>
      <c r="R77" s="10">
        <f t="shared" si="8"/>
        <v>2</v>
      </c>
      <c r="S77" s="12" t="s">
        <v>202</v>
      </c>
      <c r="T77" s="32">
        <v>43659</v>
      </c>
    </row>
    <row r="78" spans="1:20" s="3" customFormat="1" ht="24.75" customHeight="1" x14ac:dyDescent="0.15">
      <c r="A78" s="12" t="s">
        <v>247</v>
      </c>
      <c r="B78" s="10" t="s">
        <v>22</v>
      </c>
      <c r="C78" s="11" t="s">
        <v>265</v>
      </c>
      <c r="D78" s="12" t="s">
        <v>266</v>
      </c>
      <c r="E78" s="11" t="s">
        <v>267</v>
      </c>
      <c r="F78" s="11" t="s">
        <v>261</v>
      </c>
      <c r="G78" s="11" t="s">
        <v>142</v>
      </c>
      <c r="H78" s="11">
        <v>71.400000000000006</v>
      </c>
      <c r="I78" s="11">
        <v>139</v>
      </c>
      <c r="J78" s="11">
        <v>5</v>
      </c>
      <c r="K78" s="11">
        <v>215.4</v>
      </c>
      <c r="L78" s="24">
        <v>71.8</v>
      </c>
      <c r="M78" s="24">
        <f t="shared" si="9"/>
        <v>43.08</v>
      </c>
      <c r="N78" s="10">
        <v>19</v>
      </c>
      <c r="O78" s="10">
        <v>72.400000000000006</v>
      </c>
      <c r="P78" s="20">
        <f t="shared" si="6"/>
        <v>28.960000000000004</v>
      </c>
      <c r="Q78" s="20">
        <f t="shared" si="10"/>
        <v>72.040000000000006</v>
      </c>
      <c r="R78" s="10">
        <f t="shared" si="8"/>
        <v>3</v>
      </c>
      <c r="S78" s="12" t="s">
        <v>202</v>
      </c>
      <c r="T78" s="32">
        <v>43659</v>
      </c>
    </row>
    <row r="79" spans="1:20" s="3" customFormat="1" ht="24.75" customHeight="1" x14ac:dyDescent="0.15">
      <c r="A79" s="12" t="s">
        <v>247</v>
      </c>
      <c r="B79" s="10" t="s">
        <v>22</v>
      </c>
      <c r="C79" s="11" t="s">
        <v>268</v>
      </c>
      <c r="D79" s="12" t="s">
        <v>269</v>
      </c>
      <c r="E79" s="11" t="s">
        <v>270</v>
      </c>
      <c r="F79" s="11" t="s">
        <v>271</v>
      </c>
      <c r="G79" s="11" t="s">
        <v>142</v>
      </c>
      <c r="H79" s="11">
        <v>92.9</v>
      </c>
      <c r="I79" s="11">
        <v>121</v>
      </c>
      <c r="J79" s="11">
        <v>0</v>
      </c>
      <c r="K79" s="14">
        <v>213.9</v>
      </c>
      <c r="L79" s="26">
        <v>71.3</v>
      </c>
      <c r="M79" s="24">
        <f t="shared" si="9"/>
        <v>42.78</v>
      </c>
      <c r="N79" s="10">
        <v>9</v>
      </c>
      <c r="O79" s="10">
        <v>86.8</v>
      </c>
      <c r="P79" s="20">
        <f t="shared" si="6"/>
        <v>34.72</v>
      </c>
      <c r="Q79" s="20">
        <f t="shared" si="10"/>
        <v>77.5</v>
      </c>
      <c r="R79" s="10">
        <v>1</v>
      </c>
      <c r="S79" s="12" t="s">
        <v>202</v>
      </c>
      <c r="T79" s="32">
        <v>43659</v>
      </c>
    </row>
    <row r="80" spans="1:20" s="3" customFormat="1" ht="24.75" customHeight="1" x14ac:dyDescent="0.15">
      <c r="A80" s="12" t="s">
        <v>247</v>
      </c>
      <c r="B80" s="33" t="s">
        <v>22</v>
      </c>
      <c r="C80" s="15" t="s">
        <v>272</v>
      </c>
      <c r="D80" s="16" t="s">
        <v>273</v>
      </c>
      <c r="E80" s="34" t="s">
        <v>274</v>
      </c>
      <c r="F80" s="15" t="s">
        <v>271</v>
      </c>
      <c r="G80" s="15" t="s">
        <v>142</v>
      </c>
      <c r="H80" s="35">
        <v>80.099999999999994</v>
      </c>
      <c r="I80" s="39">
        <v>130</v>
      </c>
      <c r="J80" s="40">
        <v>0</v>
      </c>
      <c r="K80" s="15">
        <v>210.1</v>
      </c>
      <c r="L80" s="27">
        <v>70.033333333333303</v>
      </c>
      <c r="M80" s="24">
        <f t="shared" si="9"/>
        <v>42.02</v>
      </c>
      <c r="N80" s="10">
        <v>20</v>
      </c>
      <c r="O80" s="10">
        <v>82.2</v>
      </c>
      <c r="P80" s="20">
        <f t="shared" si="6"/>
        <v>32.880000000000003</v>
      </c>
      <c r="Q80" s="20">
        <f t="shared" si="10"/>
        <v>74.900000000000006</v>
      </c>
      <c r="R80" s="10">
        <f t="shared" ref="R80:R96" si="11">IF(G80=G79,R79+1,1)</f>
        <v>2</v>
      </c>
      <c r="S80" s="16" t="s">
        <v>202</v>
      </c>
      <c r="T80" s="32">
        <v>43659</v>
      </c>
    </row>
    <row r="81" spans="1:20" s="3" customFormat="1" ht="24.75" customHeight="1" x14ac:dyDescent="0.15">
      <c r="A81" s="12" t="s">
        <v>247</v>
      </c>
      <c r="B81" s="33" t="s">
        <v>22</v>
      </c>
      <c r="C81" s="15" t="s">
        <v>275</v>
      </c>
      <c r="D81" s="16" t="s">
        <v>276</v>
      </c>
      <c r="E81" s="34" t="s">
        <v>277</v>
      </c>
      <c r="F81" s="15" t="s">
        <v>271</v>
      </c>
      <c r="G81" s="15" t="s">
        <v>142</v>
      </c>
      <c r="H81" s="36">
        <v>83.3</v>
      </c>
      <c r="I81" s="15">
        <v>117</v>
      </c>
      <c r="J81" s="41">
        <v>5</v>
      </c>
      <c r="K81" s="15">
        <v>205.3</v>
      </c>
      <c r="L81" s="27">
        <v>68.433333333333294</v>
      </c>
      <c r="M81" s="24">
        <f t="shared" si="9"/>
        <v>41.06</v>
      </c>
      <c r="N81" s="10">
        <v>4</v>
      </c>
      <c r="O81" s="10">
        <v>80.8</v>
      </c>
      <c r="P81" s="20">
        <f t="shared" si="6"/>
        <v>32.32</v>
      </c>
      <c r="Q81" s="20">
        <f t="shared" si="10"/>
        <v>73.38</v>
      </c>
      <c r="R81" s="10">
        <f t="shared" si="11"/>
        <v>3</v>
      </c>
      <c r="S81" s="16" t="s">
        <v>202</v>
      </c>
      <c r="T81" s="32">
        <v>43659</v>
      </c>
    </row>
    <row r="82" spans="1:20" s="3" customFormat="1" ht="24.75" customHeight="1" x14ac:dyDescent="0.15">
      <c r="A82" s="10" t="s">
        <v>278</v>
      </c>
      <c r="B82" s="33" t="s">
        <v>22</v>
      </c>
      <c r="C82" s="15" t="s">
        <v>279</v>
      </c>
      <c r="D82" s="16" t="s">
        <v>280</v>
      </c>
      <c r="E82" s="34" t="s">
        <v>281</v>
      </c>
      <c r="F82" s="15" t="s">
        <v>282</v>
      </c>
      <c r="G82" s="15" t="s">
        <v>283</v>
      </c>
      <c r="H82" s="36">
        <v>87.3</v>
      </c>
      <c r="I82" s="15">
        <v>122</v>
      </c>
      <c r="J82" s="41">
        <v>0</v>
      </c>
      <c r="K82" s="15">
        <v>209.3</v>
      </c>
      <c r="L82" s="27">
        <v>69.766666666666694</v>
      </c>
      <c r="M82" s="24">
        <f t="shared" si="9"/>
        <v>41.86</v>
      </c>
      <c r="N82" s="10">
        <v>19</v>
      </c>
      <c r="O82" s="10">
        <v>83.4</v>
      </c>
      <c r="P82" s="20">
        <f t="shared" si="6"/>
        <v>33.360000000000007</v>
      </c>
      <c r="Q82" s="20">
        <f t="shared" si="10"/>
        <v>75.22</v>
      </c>
      <c r="R82" s="10">
        <f t="shared" si="11"/>
        <v>1</v>
      </c>
      <c r="S82" s="16" t="s">
        <v>284</v>
      </c>
      <c r="T82" s="32">
        <v>43659</v>
      </c>
    </row>
    <row r="83" spans="1:20" s="3" customFormat="1" ht="24.75" customHeight="1" x14ac:dyDescent="0.15">
      <c r="A83" s="10" t="s">
        <v>278</v>
      </c>
      <c r="B83" s="33" t="s">
        <v>22</v>
      </c>
      <c r="C83" s="15" t="s">
        <v>285</v>
      </c>
      <c r="D83" s="16" t="s">
        <v>286</v>
      </c>
      <c r="E83" s="34" t="s">
        <v>287</v>
      </c>
      <c r="F83" s="15" t="s">
        <v>282</v>
      </c>
      <c r="G83" s="15" t="s">
        <v>283</v>
      </c>
      <c r="H83" s="36">
        <v>83.6</v>
      </c>
      <c r="I83" s="15">
        <v>108.5</v>
      </c>
      <c r="J83" s="41">
        <v>5</v>
      </c>
      <c r="K83" s="15">
        <v>197.1</v>
      </c>
      <c r="L83" s="27">
        <v>65.7</v>
      </c>
      <c r="M83" s="24">
        <f t="shared" si="9"/>
        <v>39.42</v>
      </c>
      <c r="N83" s="10">
        <v>18</v>
      </c>
      <c r="O83" s="10">
        <v>77.400000000000006</v>
      </c>
      <c r="P83" s="20">
        <f t="shared" si="6"/>
        <v>30.960000000000004</v>
      </c>
      <c r="Q83" s="20">
        <f t="shared" si="10"/>
        <v>70.38000000000001</v>
      </c>
      <c r="R83" s="10">
        <f t="shared" si="11"/>
        <v>2</v>
      </c>
      <c r="S83" s="16" t="s">
        <v>284</v>
      </c>
      <c r="T83" s="32">
        <v>43659</v>
      </c>
    </row>
    <row r="84" spans="1:20" s="3" customFormat="1" ht="24.75" customHeight="1" x14ac:dyDescent="0.15">
      <c r="A84" s="10" t="s">
        <v>278</v>
      </c>
      <c r="B84" s="33" t="s">
        <v>22</v>
      </c>
      <c r="C84" s="15" t="s">
        <v>288</v>
      </c>
      <c r="D84" s="16" t="s">
        <v>289</v>
      </c>
      <c r="E84" s="15" t="s">
        <v>290</v>
      </c>
      <c r="F84" s="15" t="s">
        <v>282</v>
      </c>
      <c r="G84" s="15" t="s">
        <v>283</v>
      </c>
      <c r="H84" s="36">
        <v>77.400000000000006</v>
      </c>
      <c r="I84" s="15">
        <v>114</v>
      </c>
      <c r="J84" s="41">
        <v>5</v>
      </c>
      <c r="K84" s="15">
        <v>196.4</v>
      </c>
      <c r="L84" s="27">
        <v>65.466666666666697</v>
      </c>
      <c r="M84" s="24">
        <f t="shared" si="9"/>
        <v>39.28</v>
      </c>
      <c r="N84" s="10">
        <v>5</v>
      </c>
      <c r="O84" s="10">
        <v>75</v>
      </c>
      <c r="P84" s="20">
        <f t="shared" si="6"/>
        <v>30</v>
      </c>
      <c r="Q84" s="20">
        <f t="shared" si="10"/>
        <v>69.28</v>
      </c>
      <c r="R84" s="10">
        <f t="shared" si="11"/>
        <v>3</v>
      </c>
      <c r="S84" s="16" t="s">
        <v>284</v>
      </c>
      <c r="T84" s="32">
        <v>43659</v>
      </c>
    </row>
    <row r="85" spans="1:20" s="3" customFormat="1" ht="24.75" customHeight="1" x14ac:dyDescent="0.15">
      <c r="A85" s="10" t="s">
        <v>278</v>
      </c>
      <c r="B85" s="33" t="s">
        <v>22</v>
      </c>
      <c r="C85" s="15" t="s">
        <v>291</v>
      </c>
      <c r="D85" s="16" t="s">
        <v>292</v>
      </c>
      <c r="E85" s="34" t="s">
        <v>293</v>
      </c>
      <c r="F85" s="15" t="s">
        <v>282</v>
      </c>
      <c r="G85" s="15" t="s">
        <v>294</v>
      </c>
      <c r="H85" s="36">
        <v>83.8</v>
      </c>
      <c r="I85" s="15">
        <v>131</v>
      </c>
      <c r="J85" s="41">
        <v>5</v>
      </c>
      <c r="K85" s="15">
        <v>219.8</v>
      </c>
      <c r="L85" s="27">
        <v>73.266666666666694</v>
      </c>
      <c r="M85" s="24">
        <f t="shared" si="9"/>
        <v>43.96</v>
      </c>
      <c r="N85" s="10">
        <v>21</v>
      </c>
      <c r="O85" s="10">
        <v>81.400000000000006</v>
      </c>
      <c r="P85" s="20">
        <f t="shared" si="6"/>
        <v>32.56</v>
      </c>
      <c r="Q85" s="20">
        <f t="shared" si="10"/>
        <v>76.52000000000001</v>
      </c>
      <c r="R85" s="10">
        <f t="shared" si="11"/>
        <v>1</v>
      </c>
      <c r="S85" s="16" t="s">
        <v>284</v>
      </c>
      <c r="T85" s="32">
        <v>43659</v>
      </c>
    </row>
    <row r="86" spans="1:20" s="3" customFormat="1" ht="24.75" customHeight="1" x14ac:dyDescent="0.15">
      <c r="A86" s="10" t="s">
        <v>278</v>
      </c>
      <c r="B86" s="33" t="s">
        <v>22</v>
      </c>
      <c r="C86" s="15" t="s">
        <v>295</v>
      </c>
      <c r="D86" s="16" t="s">
        <v>296</v>
      </c>
      <c r="E86" s="34" t="s">
        <v>297</v>
      </c>
      <c r="F86" s="15" t="s">
        <v>282</v>
      </c>
      <c r="G86" s="15" t="s">
        <v>294</v>
      </c>
      <c r="H86" s="36">
        <v>97.5</v>
      </c>
      <c r="I86" s="15">
        <v>117</v>
      </c>
      <c r="J86" s="41">
        <v>5</v>
      </c>
      <c r="K86" s="15">
        <v>219.5</v>
      </c>
      <c r="L86" s="27">
        <v>73.1666666666667</v>
      </c>
      <c r="M86" s="24">
        <f t="shared" si="9"/>
        <v>43.9</v>
      </c>
      <c r="N86" s="10">
        <v>22</v>
      </c>
      <c r="O86" s="10">
        <v>79.599999999999994</v>
      </c>
      <c r="P86" s="20">
        <f t="shared" si="6"/>
        <v>31.84</v>
      </c>
      <c r="Q86" s="20">
        <f t="shared" si="10"/>
        <v>75.739999999999995</v>
      </c>
      <c r="R86" s="10">
        <f t="shared" si="11"/>
        <v>2</v>
      </c>
      <c r="S86" s="16" t="s">
        <v>284</v>
      </c>
      <c r="T86" s="32">
        <v>43659</v>
      </c>
    </row>
    <row r="87" spans="1:20" s="3" customFormat="1" ht="24.75" customHeight="1" x14ac:dyDescent="0.15">
      <c r="A87" s="10" t="s">
        <v>278</v>
      </c>
      <c r="B87" s="33" t="s">
        <v>22</v>
      </c>
      <c r="C87" s="15" t="s">
        <v>298</v>
      </c>
      <c r="D87" s="16" t="s">
        <v>299</v>
      </c>
      <c r="E87" s="34" t="s">
        <v>300</v>
      </c>
      <c r="F87" s="15" t="s">
        <v>282</v>
      </c>
      <c r="G87" s="15" t="s">
        <v>294</v>
      </c>
      <c r="H87" s="36">
        <v>89.3</v>
      </c>
      <c r="I87" s="15">
        <v>115</v>
      </c>
      <c r="J87" s="41">
        <v>5</v>
      </c>
      <c r="K87" s="15">
        <v>209.3</v>
      </c>
      <c r="L87" s="27">
        <v>69.766666666666694</v>
      </c>
      <c r="M87" s="24">
        <f t="shared" si="9"/>
        <v>41.86</v>
      </c>
      <c r="N87" s="10">
        <v>1</v>
      </c>
      <c r="O87" s="10">
        <v>81.599999999999994</v>
      </c>
      <c r="P87" s="20">
        <f t="shared" si="6"/>
        <v>32.64</v>
      </c>
      <c r="Q87" s="20">
        <f t="shared" si="10"/>
        <v>74.5</v>
      </c>
      <c r="R87" s="10">
        <f t="shared" si="11"/>
        <v>3</v>
      </c>
      <c r="S87" s="16" t="s">
        <v>284</v>
      </c>
      <c r="T87" s="32">
        <v>43659</v>
      </c>
    </row>
    <row r="88" spans="1:20" s="3" customFormat="1" ht="24.75" customHeight="1" x14ac:dyDescent="0.15">
      <c r="A88" s="10" t="s">
        <v>278</v>
      </c>
      <c r="B88" s="33" t="s">
        <v>22</v>
      </c>
      <c r="C88" s="15" t="s">
        <v>301</v>
      </c>
      <c r="D88" s="16" t="s">
        <v>302</v>
      </c>
      <c r="E88" s="34" t="s">
        <v>303</v>
      </c>
      <c r="F88" s="15" t="s">
        <v>304</v>
      </c>
      <c r="G88" s="15" t="s">
        <v>142</v>
      </c>
      <c r="H88" s="36">
        <v>83</v>
      </c>
      <c r="I88" s="15">
        <v>130</v>
      </c>
      <c r="J88" s="41">
        <v>5</v>
      </c>
      <c r="K88" s="15">
        <v>218</v>
      </c>
      <c r="L88" s="27">
        <v>72.6666666666667</v>
      </c>
      <c r="M88" s="24">
        <f t="shared" si="9"/>
        <v>43.6</v>
      </c>
      <c r="N88" s="10">
        <v>6</v>
      </c>
      <c r="O88" s="10">
        <v>85.6</v>
      </c>
      <c r="P88" s="20">
        <f t="shared" si="6"/>
        <v>34.24</v>
      </c>
      <c r="Q88" s="20">
        <f t="shared" si="10"/>
        <v>77.84</v>
      </c>
      <c r="R88" s="10">
        <f t="shared" si="11"/>
        <v>1</v>
      </c>
      <c r="S88" s="16" t="s">
        <v>284</v>
      </c>
      <c r="T88" s="32">
        <v>43659</v>
      </c>
    </row>
    <row r="89" spans="1:20" s="3" customFormat="1" ht="24.75" customHeight="1" x14ac:dyDescent="0.15">
      <c r="A89" s="10" t="s">
        <v>278</v>
      </c>
      <c r="B89" s="33" t="s">
        <v>22</v>
      </c>
      <c r="C89" s="15" t="s">
        <v>305</v>
      </c>
      <c r="D89" s="16" t="s">
        <v>306</v>
      </c>
      <c r="E89" s="34" t="s">
        <v>307</v>
      </c>
      <c r="F89" s="15" t="s">
        <v>304</v>
      </c>
      <c r="G89" s="15" t="s">
        <v>142</v>
      </c>
      <c r="H89" s="36">
        <v>96.5</v>
      </c>
      <c r="I89" s="15">
        <v>120</v>
      </c>
      <c r="J89" s="41">
        <v>5</v>
      </c>
      <c r="K89" s="15">
        <v>221.5</v>
      </c>
      <c r="L89" s="27">
        <v>73.8333333333333</v>
      </c>
      <c r="M89" s="24">
        <f t="shared" si="9"/>
        <v>44.3</v>
      </c>
      <c r="N89" s="10">
        <v>3</v>
      </c>
      <c r="O89" s="10">
        <v>83</v>
      </c>
      <c r="P89" s="20">
        <f t="shared" si="6"/>
        <v>33.200000000000003</v>
      </c>
      <c r="Q89" s="20">
        <f t="shared" si="10"/>
        <v>77.5</v>
      </c>
      <c r="R89" s="10">
        <f t="shared" si="11"/>
        <v>2</v>
      </c>
      <c r="S89" s="16" t="s">
        <v>284</v>
      </c>
      <c r="T89" s="32">
        <v>43659</v>
      </c>
    </row>
    <row r="90" spans="1:20" s="3" customFormat="1" ht="24.75" customHeight="1" x14ac:dyDescent="0.15">
      <c r="A90" s="10" t="s">
        <v>278</v>
      </c>
      <c r="B90" s="33" t="s">
        <v>22</v>
      </c>
      <c r="C90" s="15" t="s">
        <v>308</v>
      </c>
      <c r="D90" s="16" t="s">
        <v>309</v>
      </c>
      <c r="E90" s="34" t="s">
        <v>310</v>
      </c>
      <c r="F90" s="15" t="s">
        <v>304</v>
      </c>
      <c r="G90" s="15" t="s">
        <v>142</v>
      </c>
      <c r="H90" s="36">
        <v>85</v>
      </c>
      <c r="I90" s="15">
        <v>123</v>
      </c>
      <c r="J90" s="41">
        <v>5</v>
      </c>
      <c r="K90" s="15">
        <v>213</v>
      </c>
      <c r="L90" s="27">
        <v>71</v>
      </c>
      <c r="M90" s="24">
        <f t="shared" si="9"/>
        <v>42.6</v>
      </c>
      <c r="N90" s="10">
        <v>14</v>
      </c>
      <c r="O90" s="10">
        <v>83.2</v>
      </c>
      <c r="P90" s="20">
        <f t="shared" si="6"/>
        <v>33.28</v>
      </c>
      <c r="Q90" s="20">
        <f t="shared" si="10"/>
        <v>75.88</v>
      </c>
      <c r="R90" s="10">
        <f t="shared" si="11"/>
        <v>3</v>
      </c>
      <c r="S90" s="16" t="s">
        <v>284</v>
      </c>
      <c r="T90" s="32">
        <v>43659</v>
      </c>
    </row>
    <row r="91" spans="1:20" s="3" customFormat="1" ht="24.75" customHeight="1" x14ac:dyDescent="0.15">
      <c r="A91" s="12" t="s">
        <v>311</v>
      </c>
      <c r="B91" s="33" t="s">
        <v>22</v>
      </c>
      <c r="C91" s="15" t="s">
        <v>312</v>
      </c>
      <c r="D91" s="16" t="s">
        <v>313</v>
      </c>
      <c r="E91" s="34" t="s">
        <v>314</v>
      </c>
      <c r="F91" s="15" t="s">
        <v>315</v>
      </c>
      <c r="G91" s="15" t="s">
        <v>283</v>
      </c>
      <c r="H91" s="36">
        <v>91.5</v>
      </c>
      <c r="I91" s="15">
        <v>119.5</v>
      </c>
      <c r="J91" s="41">
        <v>5</v>
      </c>
      <c r="K91" s="15">
        <v>216</v>
      </c>
      <c r="L91" s="27">
        <v>72</v>
      </c>
      <c r="M91" s="24">
        <f t="shared" si="9"/>
        <v>43.2</v>
      </c>
      <c r="N91" s="10">
        <v>9</v>
      </c>
      <c r="O91" s="10">
        <v>83.2</v>
      </c>
      <c r="P91" s="20">
        <f t="shared" si="6"/>
        <v>33.28</v>
      </c>
      <c r="Q91" s="20">
        <f t="shared" si="10"/>
        <v>76.48</v>
      </c>
      <c r="R91" s="10">
        <f t="shared" si="11"/>
        <v>1</v>
      </c>
      <c r="S91" s="16" t="s">
        <v>284</v>
      </c>
      <c r="T91" s="32">
        <v>43659</v>
      </c>
    </row>
    <row r="92" spans="1:20" s="3" customFormat="1" ht="24.75" customHeight="1" x14ac:dyDescent="0.15">
      <c r="A92" s="12" t="s">
        <v>311</v>
      </c>
      <c r="B92" s="33" t="s">
        <v>22</v>
      </c>
      <c r="C92" s="15" t="s">
        <v>316</v>
      </c>
      <c r="D92" s="16" t="s">
        <v>317</v>
      </c>
      <c r="E92" s="34" t="s">
        <v>318</v>
      </c>
      <c r="F92" s="15" t="s">
        <v>315</v>
      </c>
      <c r="G92" s="15" t="s">
        <v>283</v>
      </c>
      <c r="H92" s="36">
        <v>88.9</v>
      </c>
      <c r="I92" s="15">
        <v>113.5</v>
      </c>
      <c r="J92" s="41">
        <v>5</v>
      </c>
      <c r="K92" s="15">
        <v>207.4</v>
      </c>
      <c r="L92" s="27">
        <v>69.133333333333297</v>
      </c>
      <c r="M92" s="24">
        <f t="shared" si="9"/>
        <v>41.48</v>
      </c>
      <c r="N92" s="10">
        <v>24</v>
      </c>
      <c r="O92" s="10">
        <v>82.6</v>
      </c>
      <c r="P92" s="20">
        <f t="shared" si="6"/>
        <v>33.04</v>
      </c>
      <c r="Q92" s="20">
        <f t="shared" si="10"/>
        <v>74.52</v>
      </c>
      <c r="R92" s="10">
        <f t="shared" si="11"/>
        <v>2</v>
      </c>
      <c r="S92" s="16" t="s">
        <v>284</v>
      </c>
      <c r="T92" s="32">
        <v>43659</v>
      </c>
    </row>
    <row r="93" spans="1:20" s="3" customFormat="1" ht="24.75" customHeight="1" x14ac:dyDescent="0.15">
      <c r="A93" s="12" t="s">
        <v>311</v>
      </c>
      <c r="B93" s="33" t="s">
        <v>22</v>
      </c>
      <c r="C93" s="11" t="s">
        <v>319</v>
      </c>
      <c r="D93" s="12" t="s">
        <v>320</v>
      </c>
      <c r="E93" s="11" t="s">
        <v>321</v>
      </c>
      <c r="F93" s="15" t="s">
        <v>315</v>
      </c>
      <c r="G93" s="15" t="s">
        <v>283</v>
      </c>
      <c r="H93" s="11">
        <v>77.3</v>
      </c>
      <c r="I93" s="11">
        <v>122.5</v>
      </c>
      <c r="J93" s="41">
        <v>5</v>
      </c>
      <c r="K93" s="11">
        <v>204.8</v>
      </c>
      <c r="L93" s="31">
        <v>68.266666666666694</v>
      </c>
      <c r="M93" s="24">
        <f t="shared" si="9"/>
        <v>40.96</v>
      </c>
      <c r="N93" s="10">
        <v>8</v>
      </c>
      <c r="O93" s="10">
        <v>83.8</v>
      </c>
      <c r="P93" s="20">
        <f t="shared" si="6"/>
        <v>33.520000000000003</v>
      </c>
      <c r="Q93" s="20">
        <f t="shared" si="10"/>
        <v>74.48</v>
      </c>
      <c r="R93" s="10">
        <f t="shared" si="11"/>
        <v>3</v>
      </c>
      <c r="S93" s="16" t="s">
        <v>284</v>
      </c>
      <c r="T93" s="32">
        <v>43659</v>
      </c>
    </row>
    <row r="94" spans="1:20" s="3" customFormat="1" ht="24.75" customHeight="1" x14ac:dyDescent="0.15">
      <c r="A94" s="12" t="s">
        <v>311</v>
      </c>
      <c r="B94" s="33" t="s">
        <v>22</v>
      </c>
      <c r="C94" s="11" t="s">
        <v>322</v>
      </c>
      <c r="D94" s="12" t="s">
        <v>323</v>
      </c>
      <c r="E94" s="11" t="s">
        <v>324</v>
      </c>
      <c r="F94" s="15" t="s">
        <v>325</v>
      </c>
      <c r="G94" s="15" t="s">
        <v>142</v>
      </c>
      <c r="H94" s="11">
        <v>93.9</v>
      </c>
      <c r="I94" s="11">
        <v>132.5</v>
      </c>
      <c r="J94" s="41">
        <v>5</v>
      </c>
      <c r="K94" s="11">
        <v>231.4</v>
      </c>
      <c r="L94" s="31">
        <v>77.133333333333297</v>
      </c>
      <c r="M94" s="24">
        <f t="shared" si="9"/>
        <v>46.28</v>
      </c>
      <c r="N94" s="10">
        <v>11</v>
      </c>
      <c r="O94" s="10">
        <v>81.599999999999994</v>
      </c>
      <c r="P94" s="20">
        <f t="shared" si="6"/>
        <v>32.64</v>
      </c>
      <c r="Q94" s="20">
        <f t="shared" si="10"/>
        <v>78.92</v>
      </c>
      <c r="R94" s="10">
        <f t="shared" si="11"/>
        <v>1</v>
      </c>
      <c r="S94" s="16" t="s">
        <v>284</v>
      </c>
      <c r="T94" s="32">
        <v>43659</v>
      </c>
    </row>
    <row r="95" spans="1:20" s="3" customFormat="1" ht="24.75" customHeight="1" x14ac:dyDescent="0.15">
      <c r="A95" s="12" t="s">
        <v>311</v>
      </c>
      <c r="B95" s="33" t="s">
        <v>22</v>
      </c>
      <c r="C95" s="15" t="s">
        <v>326</v>
      </c>
      <c r="D95" s="16" t="s">
        <v>327</v>
      </c>
      <c r="E95" s="34" t="s">
        <v>328</v>
      </c>
      <c r="F95" s="15" t="s">
        <v>325</v>
      </c>
      <c r="G95" s="15" t="s">
        <v>142</v>
      </c>
      <c r="H95" s="36">
        <v>92</v>
      </c>
      <c r="I95" s="15">
        <v>125</v>
      </c>
      <c r="J95" s="41">
        <v>5</v>
      </c>
      <c r="K95" s="15">
        <v>222</v>
      </c>
      <c r="L95" s="27">
        <v>74</v>
      </c>
      <c r="M95" s="24">
        <f t="shared" si="9"/>
        <v>44.4</v>
      </c>
      <c r="N95" s="10">
        <v>4</v>
      </c>
      <c r="O95" s="10">
        <v>81</v>
      </c>
      <c r="P95" s="20">
        <f t="shared" ref="P95:P158" si="12">O95*0.4</f>
        <v>32.4</v>
      </c>
      <c r="Q95" s="20">
        <f t="shared" si="10"/>
        <v>76.8</v>
      </c>
      <c r="R95" s="10">
        <f t="shared" si="11"/>
        <v>2</v>
      </c>
      <c r="S95" s="16" t="s">
        <v>284</v>
      </c>
      <c r="T95" s="32">
        <v>43659</v>
      </c>
    </row>
    <row r="96" spans="1:20" s="3" customFormat="1" ht="24.75" customHeight="1" x14ac:dyDescent="0.15">
      <c r="A96" s="12" t="s">
        <v>311</v>
      </c>
      <c r="B96" s="33" t="s">
        <v>22</v>
      </c>
      <c r="C96" s="15" t="s">
        <v>329</v>
      </c>
      <c r="D96" s="16" t="s">
        <v>330</v>
      </c>
      <c r="E96" s="34" t="s">
        <v>331</v>
      </c>
      <c r="F96" s="15" t="s">
        <v>325</v>
      </c>
      <c r="G96" s="15" t="s">
        <v>142</v>
      </c>
      <c r="H96" s="36">
        <v>90.5</v>
      </c>
      <c r="I96" s="15">
        <v>126</v>
      </c>
      <c r="J96" s="41">
        <v>5</v>
      </c>
      <c r="K96" s="15">
        <v>221.5</v>
      </c>
      <c r="L96" s="27">
        <v>73.8333333333333</v>
      </c>
      <c r="M96" s="24">
        <f t="shared" si="9"/>
        <v>44.3</v>
      </c>
      <c r="N96" s="10">
        <v>23</v>
      </c>
      <c r="O96" s="10">
        <v>78.8</v>
      </c>
      <c r="P96" s="20">
        <f t="shared" si="12"/>
        <v>31.52</v>
      </c>
      <c r="Q96" s="20">
        <f t="shared" si="10"/>
        <v>75.819999999999993</v>
      </c>
      <c r="R96" s="10">
        <f t="shared" si="11"/>
        <v>3</v>
      </c>
      <c r="S96" s="16" t="s">
        <v>284</v>
      </c>
      <c r="T96" s="32">
        <v>43659</v>
      </c>
    </row>
    <row r="97" spans="1:250" s="3" customFormat="1" ht="24.75" customHeight="1" x14ac:dyDescent="0.15">
      <c r="A97" s="12" t="s">
        <v>311</v>
      </c>
      <c r="B97" s="33" t="s">
        <v>22</v>
      </c>
      <c r="C97" s="15" t="s">
        <v>332</v>
      </c>
      <c r="D97" s="16" t="s">
        <v>333</v>
      </c>
      <c r="E97" s="34" t="s">
        <v>334</v>
      </c>
      <c r="F97" s="15" t="s">
        <v>335</v>
      </c>
      <c r="G97" s="15" t="s">
        <v>142</v>
      </c>
      <c r="H97" s="36">
        <v>98</v>
      </c>
      <c r="I97" s="15">
        <v>121</v>
      </c>
      <c r="J97" s="41">
        <v>5</v>
      </c>
      <c r="K97" s="15">
        <v>224</v>
      </c>
      <c r="L97" s="27">
        <v>74.6666666666667</v>
      </c>
      <c r="M97" s="24">
        <f t="shared" si="9"/>
        <v>44.8</v>
      </c>
      <c r="N97" s="10">
        <v>15</v>
      </c>
      <c r="O97" s="10">
        <v>82</v>
      </c>
      <c r="P97" s="20">
        <f t="shared" si="12"/>
        <v>32.800000000000004</v>
      </c>
      <c r="Q97" s="20">
        <f t="shared" si="10"/>
        <v>77.599999999999994</v>
      </c>
      <c r="R97" s="10">
        <v>1</v>
      </c>
      <c r="S97" s="16" t="s">
        <v>284</v>
      </c>
      <c r="T97" s="32">
        <v>43659</v>
      </c>
    </row>
    <row r="98" spans="1:250" s="3" customFormat="1" ht="24.75" customHeight="1" x14ac:dyDescent="0.15">
      <c r="A98" s="12" t="s">
        <v>311</v>
      </c>
      <c r="B98" s="33" t="s">
        <v>22</v>
      </c>
      <c r="C98" s="15" t="s">
        <v>336</v>
      </c>
      <c r="D98" s="16" t="s">
        <v>337</v>
      </c>
      <c r="E98" s="34" t="s">
        <v>338</v>
      </c>
      <c r="F98" s="15" t="s">
        <v>335</v>
      </c>
      <c r="G98" s="15" t="s">
        <v>142</v>
      </c>
      <c r="H98" s="36">
        <v>79.900000000000006</v>
      </c>
      <c r="I98" s="15">
        <v>134.5</v>
      </c>
      <c r="J98" s="41">
        <v>0</v>
      </c>
      <c r="K98" s="15">
        <v>214.4</v>
      </c>
      <c r="L98" s="27">
        <v>71.466666666666697</v>
      </c>
      <c r="M98" s="24">
        <f t="shared" si="9"/>
        <v>42.88</v>
      </c>
      <c r="N98" s="10">
        <v>2</v>
      </c>
      <c r="O98" s="10">
        <v>83</v>
      </c>
      <c r="P98" s="20">
        <f t="shared" si="12"/>
        <v>33.200000000000003</v>
      </c>
      <c r="Q98" s="20">
        <f t="shared" si="10"/>
        <v>76.080000000000013</v>
      </c>
      <c r="R98" s="10">
        <f t="shared" ref="R98:R102" si="13">IF(G98=G97,R97+1,1)</f>
        <v>2</v>
      </c>
      <c r="S98" s="16" t="s">
        <v>284</v>
      </c>
      <c r="T98" s="32">
        <v>43659</v>
      </c>
    </row>
    <row r="99" spans="1:250" s="3" customFormat="1" ht="24.75" customHeight="1" x14ac:dyDescent="0.15">
      <c r="A99" s="12" t="s">
        <v>311</v>
      </c>
      <c r="B99" s="33" t="s">
        <v>22</v>
      </c>
      <c r="C99" s="15" t="s">
        <v>339</v>
      </c>
      <c r="D99" s="16" t="s">
        <v>340</v>
      </c>
      <c r="E99" s="34" t="s">
        <v>341</v>
      </c>
      <c r="F99" s="15" t="s">
        <v>335</v>
      </c>
      <c r="G99" s="15" t="s">
        <v>142</v>
      </c>
      <c r="H99" s="36">
        <v>83.9</v>
      </c>
      <c r="I99" s="15">
        <v>131.5</v>
      </c>
      <c r="J99" s="41">
        <v>0</v>
      </c>
      <c r="K99" s="15">
        <v>215.4</v>
      </c>
      <c r="L99" s="27">
        <v>71.8</v>
      </c>
      <c r="M99" s="24">
        <f t="shared" si="9"/>
        <v>43.08</v>
      </c>
      <c r="N99" s="10">
        <v>17</v>
      </c>
      <c r="O99" s="10">
        <v>81.2</v>
      </c>
      <c r="P99" s="20">
        <f t="shared" si="12"/>
        <v>32.480000000000004</v>
      </c>
      <c r="Q99" s="20">
        <f t="shared" si="10"/>
        <v>75.56</v>
      </c>
      <c r="R99" s="10">
        <f t="shared" si="13"/>
        <v>3</v>
      </c>
      <c r="S99" s="16" t="s">
        <v>284</v>
      </c>
      <c r="T99" s="32">
        <v>43659</v>
      </c>
    </row>
    <row r="100" spans="1:250" s="3" customFormat="1" ht="24.75" customHeight="1" x14ac:dyDescent="0.15">
      <c r="A100" s="12" t="s">
        <v>311</v>
      </c>
      <c r="B100" s="33" t="s">
        <v>22</v>
      </c>
      <c r="C100" s="15" t="s">
        <v>342</v>
      </c>
      <c r="D100" s="16" t="s">
        <v>343</v>
      </c>
      <c r="E100" s="34" t="s">
        <v>344</v>
      </c>
      <c r="F100" s="15" t="s">
        <v>345</v>
      </c>
      <c r="G100" s="15" t="s">
        <v>142</v>
      </c>
      <c r="H100" s="36">
        <v>88</v>
      </c>
      <c r="I100" s="15">
        <v>124.5</v>
      </c>
      <c r="J100" s="41">
        <v>5</v>
      </c>
      <c r="K100" s="15">
        <v>217.5</v>
      </c>
      <c r="L100" s="27">
        <v>72.5</v>
      </c>
      <c r="M100" s="24">
        <f t="shared" si="9"/>
        <v>43.5</v>
      </c>
      <c r="N100" s="10">
        <v>7</v>
      </c>
      <c r="O100" s="10">
        <v>82.4</v>
      </c>
      <c r="P100" s="20">
        <f t="shared" si="12"/>
        <v>32.96</v>
      </c>
      <c r="Q100" s="20">
        <f t="shared" si="10"/>
        <v>76.460000000000008</v>
      </c>
      <c r="R100" s="10">
        <v>1</v>
      </c>
      <c r="S100" s="16" t="s">
        <v>284</v>
      </c>
      <c r="T100" s="32">
        <v>43659</v>
      </c>
    </row>
    <row r="101" spans="1:250" s="3" customFormat="1" ht="24.75" customHeight="1" x14ac:dyDescent="0.15">
      <c r="A101" s="12" t="s">
        <v>311</v>
      </c>
      <c r="B101" s="33" t="s">
        <v>22</v>
      </c>
      <c r="C101" s="15" t="s">
        <v>346</v>
      </c>
      <c r="D101" s="16" t="s">
        <v>347</v>
      </c>
      <c r="E101" s="34" t="s">
        <v>348</v>
      </c>
      <c r="F101" s="15" t="s">
        <v>345</v>
      </c>
      <c r="G101" s="15" t="s">
        <v>142</v>
      </c>
      <c r="H101" s="36">
        <v>88.7</v>
      </c>
      <c r="I101" s="15">
        <v>115.5</v>
      </c>
      <c r="J101" s="41">
        <v>5</v>
      </c>
      <c r="K101" s="15">
        <v>209.2</v>
      </c>
      <c r="L101" s="27">
        <v>69.733333333333306</v>
      </c>
      <c r="M101" s="24">
        <f t="shared" si="9"/>
        <v>41.84</v>
      </c>
      <c r="N101" s="10">
        <v>13</v>
      </c>
      <c r="O101" s="10">
        <v>85</v>
      </c>
      <c r="P101" s="20">
        <f t="shared" si="12"/>
        <v>34</v>
      </c>
      <c r="Q101" s="20">
        <f t="shared" si="10"/>
        <v>75.84</v>
      </c>
      <c r="R101" s="10">
        <f t="shared" si="13"/>
        <v>2</v>
      </c>
      <c r="S101" s="16" t="s">
        <v>284</v>
      </c>
      <c r="T101" s="32">
        <v>43659</v>
      </c>
    </row>
    <row r="102" spans="1:250" s="3" customFormat="1" ht="24.75" customHeight="1" x14ac:dyDescent="0.15">
      <c r="A102" s="12" t="s">
        <v>311</v>
      </c>
      <c r="B102" s="33" t="s">
        <v>22</v>
      </c>
      <c r="C102" s="15" t="s">
        <v>349</v>
      </c>
      <c r="D102" s="16" t="s">
        <v>350</v>
      </c>
      <c r="E102" s="34" t="s">
        <v>351</v>
      </c>
      <c r="F102" s="15" t="s">
        <v>345</v>
      </c>
      <c r="G102" s="15" t="s">
        <v>142</v>
      </c>
      <c r="H102" s="36">
        <v>76.7</v>
      </c>
      <c r="I102" s="15">
        <v>126</v>
      </c>
      <c r="J102" s="41">
        <v>5</v>
      </c>
      <c r="K102" s="15">
        <v>207.7</v>
      </c>
      <c r="L102" s="27">
        <v>69.233333333333306</v>
      </c>
      <c r="M102" s="24">
        <f t="shared" si="9"/>
        <v>41.54</v>
      </c>
      <c r="N102" s="10">
        <v>16</v>
      </c>
      <c r="O102" s="10">
        <v>79.8</v>
      </c>
      <c r="P102" s="20">
        <f t="shared" si="12"/>
        <v>31.92</v>
      </c>
      <c r="Q102" s="20">
        <f t="shared" si="10"/>
        <v>73.460000000000008</v>
      </c>
      <c r="R102" s="10">
        <f t="shared" si="13"/>
        <v>3</v>
      </c>
      <c r="S102" s="16" t="s">
        <v>284</v>
      </c>
      <c r="T102" s="32">
        <v>43659</v>
      </c>
    </row>
    <row r="103" spans="1:250" s="3" customFormat="1" ht="24.75" customHeight="1" x14ac:dyDescent="0.15">
      <c r="A103" s="12" t="s">
        <v>311</v>
      </c>
      <c r="B103" s="33" t="s">
        <v>22</v>
      </c>
      <c r="C103" s="15" t="s">
        <v>352</v>
      </c>
      <c r="D103" s="16" t="s">
        <v>353</v>
      </c>
      <c r="E103" s="34" t="s">
        <v>354</v>
      </c>
      <c r="F103" s="15" t="s">
        <v>355</v>
      </c>
      <c r="G103" s="15" t="s">
        <v>142</v>
      </c>
      <c r="H103" s="36">
        <v>85.5</v>
      </c>
      <c r="I103" s="15">
        <v>126.5</v>
      </c>
      <c r="J103" s="41">
        <v>5</v>
      </c>
      <c r="K103" s="15">
        <v>217</v>
      </c>
      <c r="L103" s="27">
        <v>72.3333333333333</v>
      </c>
      <c r="M103" s="24">
        <f t="shared" si="9"/>
        <v>43.4</v>
      </c>
      <c r="N103" s="10">
        <v>12</v>
      </c>
      <c r="O103" s="10">
        <v>88.4</v>
      </c>
      <c r="P103" s="20">
        <f t="shared" si="12"/>
        <v>35.360000000000007</v>
      </c>
      <c r="Q103" s="20">
        <f t="shared" si="10"/>
        <v>78.760000000000005</v>
      </c>
      <c r="R103" s="10">
        <v>1</v>
      </c>
      <c r="S103" s="16" t="s">
        <v>284</v>
      </c>
      <c r="T103" s="32">
        <v>43659</v>
      </c>
    </row>
    <row r="104" spans="1:250" s="3" customFormat="1" ht="24.75" customHeight="1" x14ac:dyDescent="0.15">
      <c r="A104" s="12" t="s">
        <v>311</v>
      </c>
      <c r="B104" s="33" t="s">
        <v>22</v>
      </c>
      <c r="C104" s="15" t="s">
        <v>356</v>
      </c>
      <c r="D104" s="16" t="s">
        <v>357</v>
      </c>
      <c r="E104" s="34" t="s">
        <v>358</v>
      </c>
      <c r="F104" s="15" t="s">
        <v>355</v>
      </c>
      <c r="G104" s="15" t="s">
        <v>142</v>
      </c>
      <c r="H104" s="36">
        <v>88.3</v>
      </c>
      <c r="I104" s="15">
        <v>124.5</v>
      </c>
      <c r="J104" s="41">
        <v>5</v>
      </c>
      <c r="K104" s="15">
        <v>217.8</v>
      </c>
      <c r="L104" s="27">
        <v>72.599999999999994</v>
      </c>
      <c r="M104" s="24">
        <f t="shared" si="9"/>
        <v>43.56</v>
      </c>
      <c r="N104" s="10">
        <v>10</v>
      </c>
      <c r="O104" s="10">
        <v>82.4</v>
      </c>
      <c r="P104" s="20">
        <f t="shared" si="12"/>
        <v>32.96</v>
      </c>
      <c r="Q104" s="20">
        <f t="shared" si="10"/>
        <v>76.52000000000001</v>
      </c>
      <c r="R104" s="10">
        <f t="shared" ref="R104:R108" si="14">IF(G104=G103,R103+1,1)</f>
        <v>2</v>
      </c>
      <c r="S104" s="16" t="s">
        <v>284</v>
      </c>
      <c r="T104" s="32">
        <v>43659</v>
      </c>
    </row>
    <row r="105" spans="1:250" s="3" customFormat="1" ht="24.75" customHeight="1" x14ac:dyDescent="0.15">
      <c r="A105" s="12" t="s">
        <v>311</v>
      </c>
      <c r="B105" s="33" t="s">
        <v>22</v>
      </c>
      <c r="C105" s="15" t="s">
        <v>359</v>
      </c>
      <c r="D105" s="16" t="s">
        <v>360</v>
      </c>
      <c r="E105" s="34" t="s">
        <v>361</v>
      </c>
      <c r="F105" s="15" t="s">
        <v>355</v>
      </c>
      <c r="G105" s="15" t="s">
        <v>142</v>
      </c>
      <c r="H105" s="36">
        <v>81.599999999999994</v>
      </c>
      <c r="I105" s="15">
        <v>127</v>
      </c>
      <c r="J105" s="41">
        <v>5</v>
      </c>
      <c r="K105" s="15">
        <v>213.6</v>
      </c>
      <c r="L105" s="27">
        <v>71.2</v>
      </c>
      <c r="M105" s="24">
        <f t="shared" si="9"/>
        <v>42.72</v>
      </c>
      <c r="N105" s="10">
        <v>20</v>
      </c>
      <c r="O105" s="10">
        <v>80.400000000000006</v>
      </c>
      <c r="P105" s="20">
        <f t="shared" si="12"/>
        <v>32.160000000000004</v>
      </c>
      <c r="Q105" s="20">
        <f t="shared" si="10"/>
        <v>74.88</v>
      </c>
      <c r="R105" s="10">
        <f t="shared" si="14"/>
        <v>3</v>
      </c>
      <c r="S105" s="16" t="s">
        <v>284</v>
      </c>
      <c r="T105" s="32">
        <v>43659</v>
      </c>
    </row>
    <row r="106" spans="1:250" s="3" customFormat="1" ht="24.75" customHeight="1" x14ac:dyDescent="0.15">
      <c r="A106" s="12" t="s">
        <v>311</v>
      </c>
      <c r="B106" s="33" t="s">
        <v>22</v>
      </c>
      <c r="C106" s="15" t="s">
        <v>362</v>
      </c>
      <c r="D106" s="16" t="s">
        <v>363</v>
      </c>
      <c r="E106" s="34" t="s">
        <v>364</v>
      </c>
      <c r="F106" s="15" t="s">
        <v>365</v>
      </c>
      <c r="G106" s="15" t="s">
        <v>142</v>
      </c>
      <c r="H106" s="36">
        <v>93.8</v>
      </c>
      <c r="I106" s="15">
        <v>124.5</v>
      </c>
      <c r="J106" s="41">
        <v>5</v>
      </c>
      <c r="K106" s="15">
        <v>223.3</v>
      </c>
      <c r="L106" s="27">
        <v>74.433333333333294</v>
      </c>
      <c r="M106" s="24">
        <f t="shared" si="9"/>
        <v>44.66</v>
      </c>
      <c r="N106" s="10">
        <v>14</v>
      </c>
      <c r="O106" s="10">
        <v>80.8</v>
      </c>
      <c r="P106" s="20">
        <f t="shared" si="12"/>
        <v>32.32</v>
      </c>
      <c r="Q106" s="20">
        <f t="shared" si="10"/>
        <v>76.97999999999999</v>
      </c>
      <c r="R106" s="10">
        <v>1</v>
      </c>
      <c r="S106" s="16" t="s">
        <v>366</v>
      </c>
      <c r="T106" s="32">
        <v>43659</v>
      </c>
    </row>
    <row r="107" spans="1:250" s="1" customFormat="1" ht="24.75" customHeight="1" x14ac:dyDescent="0.15">
      <c r="A107" s="12" t="s">
        <v>311</v>
      </c>
      <c r="B107" s="33" t="s">
        <v>22</v>
      </c>
      <c r="C107" s="15" t="s">
        <v>367</v>
      </c>
      <c r="D107" s="16" t="s">
        <v>368</v>
      </c>
      <c r="E107" s="34" t="s">
        <v>369</v>
      </c>
      <c r="F107" s="15" t="s">
        <v>365</v>
      </c>
      <c r="G107" s="15" t="s">
        <v>142</v>
      </c>
      <c r="H107" s="36">
        <v>81.099999999999994</v>
      </c>
      <c r="I107" s="15">
        <v>127</v>
      </c>
      <c r="J107" s="41">
        <v>0</v>
      </c>
      <c r="K107" s="15">
        <v>208.1</v>
      </c>
      <c r="L107" s="27">
        <v>69.366666666666703</v>
      </c>
      <c r="M107" s="24">
        <f t="shared" si="9"/>
        <v>41.62</v>
      </c>
      <c r="N107" s="10">
        <v>18</v>
      </c>
      <c r="O107" s="10">
        <v>80.8</v>
      </c>
      <c r="P107" s="20">
        <f t="shared" si="12"/>
        <v>32.32</v>
      </c>
      <c r="Q107" s="20">
        <f t="shared" si="10"/>
        <v>73.94</v>
      </c>
      <c r="R107" s="10">
        <f t="shared" si="14"/>
        <v>2</v>
      </c>
      <c r="S107" s="16" t="s">
        <v>366</v>
      </c>
      <c r="T107" s="32">
        <v>43659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</row>
    <row r="108" spans="1:250" s="3" customFormat="1" ht="24.75" customHeight="1" x14ac:dyDescent="0.15">
      <c r="A108" s="12" t="s">
        <v>311</v>
      </c>
      <c r="B108" s="33" t="s">
        <v>22</v>
      </c>
      <c r="C108" s="15" t="s">
        <v>370</v>
      </c>
      <c r="D108" s="16" t="s">
        <v>371</v>
      </c>
      <c r="E108" s="15" t="s">
        <v>372</v>
      </c>
      <c r="F108" s="15" t="s">
        <v>365</v>
      </c>
      <c r="G108" s="15" t="s">
        <v>142</v>
      </c>
      <c r="H108" s="36">
        <v>81.3</v>
      </c>
      <c r="I108" s="15">
        <v>122</v>
      </c>
      <c r="J108" s="41">
        <v>5</v>
      </c>
      <c r="K108" s="15">
        <v>208.3</v>
      </c>
      <c r="L108" s="27">
        <v>69.433333333333294</v>
      </c>
      <c r="M108" s="24">
        <f t="shared" si="9"/>
        <v>41.66</v>
      </c>
      <c r="N108" s="10">
        <v>5</v>
      </c>
      <c r="O108" s="10">
        <v>64.8</v>
      </c>
      <c r="P108" s="20">
        <f t="shared" si="12"/>
        <v>25.92</v>
      </c>
      <c r="Q108" s="20">
        <f t="shared" si="10"/>
        <v>67.58</v>
      </c>
      <c r="R108" s="10">
        <f t="shared" si="14"/>
        <v>3</v>
      </c>
      <c r="S108" s="16" t="s">
        <v>366</v>
      </c>
      <c r="T108" s="32">
        <v>43659</v>
      </c>
    </row>
    <row r="109" spans="1:250" s="3" customFormat="1" ht="24.75" customHeight="1" x14ac:dyDescent="0.15">
      <c r="A109" s="12" t="s">
        <v>311</v>
      </c>
      <c r="B109" s="33" t="s">
        <v>22</v>
      </c>
      <c r="C109" s="15" t="s">
        <v>373</v>
      </c>
      <c r="D109" s="16" t="s">
        <v>374</v>
      </c>
      <c r="E109" s="15" t="s">
        <v>375</v>
      </c>
      <c r="F109" s="15" t="s">
        <v>376</v>
      </c>
      <c r="G109" s="15" t="s">
        <v>142</v>
      </c>
      <c r="H109" s="36">
        <v>85.5</v>
      </c>
      <c r="I109" s="15">
        <v>122.5</v>
      </c>
      <c r="J109" s="41">
        <v>5</v>
      </c>
      <c r="K109" s="15">
        <v>213</v>
      </c>
      <c r="L109" s="27">
        <v>71</v>
      </c>
      <c r="M109" s="24">
        <f t="shared" si="9"/>
        <v>42.6</v>
      </c>
      <c r="N109" s="10">
        <v>22</v>
      </c>
      <c r="O109" s="10">
        <v>82.2</v>
      </c>
      <c r="P109" s="20">
        <f t="shared" si="12"/>
        <v>32.880000000000003</v>
      </c>
      <c r="Q109" s="20">
        <f t="shared" si="10"/>
        <v>75.48</v>
      </c>
      <c r="R109" s="10">
        <v>1</v>
      </c>
      <c r="S109" s="16" t="s">
        <v>366</v>
      </c>
      <c r="T109" s="32">
        <v>43659</v>
      </c>
    </row>
    <row r="110" spans="1:250" s="3" customFormat="1" ht="24.75" customHeight="1" x14ac:dyDescent="0.15">
      <c r="A110" s="12" t="s">
        <v>311</v>
      </c>
      <c r="B110" s="33" t="s">
        <v>22</v>
      </c>
      <c r="C110" s="15" t="s">
        <v>377</v>
      </c>
      <c r="D110" s="16" t="s">
        <v>378</v>
      </c>
      <c r="E110" s="15" t="s">
        <v>379</v>
      </c>
      <c r="F110" s="15" t="s">
        <v>376</v>
      </c>
      <c r="G110" s="15" t="s">
        <v>142</v>
      </c>
      <c r="H110" s="36">
        <v>87.4</v>
      </c>
      <c r="I110" s="15">
        <v>122.5</v>
      </c>
      <c r="J110" s="41">
        <v>0</v>
      </c>
      <c r="K110" s="15">
        <v>209.9</v>
      </c>
      <c r="L110" s="27">
        <v>69.966666666666697</v>
      </c>
      <c r="M110" s="24">
        <f t="shared" si="9"/>
        <v>41.98</v>
      </c>
      <c r="N110" s="10">
        <v>12</v>
      </c>
      <c r="O110" s="10">
        <v>82.2</v>
      </c>
      <c r="P110" s="20">
        <f t="shared" si="12"/>
        <v>32.880000000000003</v>
      </c>
      <c r="Q110" s="20">
        <f t="shared" si="10"/>
        <v>74.86</v>
      </c>
      <c r="R110" s="10">
        <f t="shared" ref="R110:R148" si="15">IF(G110=G109,R109+1,1)</f>
        <v>2</v>
      </c>
      <c r="S110" s="16" t="s">
        <v>366</v>
      </c>
      <c r="T110" s="32">
        <v>43659</v>
      </c>
    </row>
    <row r="111" spans="1:250" s="3" customFormat="1" ht="24.75" customHeight="1" x14ac:dyDescent="0.15">
      <c r="A111" s="12" t="s">
        <v>311</v>
      </c>
      <c r="B111" s="33" t="s">
        <v>22</v>
      </c>
      <c r="C111" s="15" t="s">
        <v>380</v>
      </c>
      <c r="D111" s="16" t="s">
        <v>381</v>
      </c>
      <c r="E111" s="15" t="s">
        <v>382</v>
      </c>
      <c r="F111" s="15" t="s">
        <v>376</v>
      </c>
      <c r="G111" s="15" t="s">
        <v>142</v>
      </c>
      <c r="H111" s="36">
        <v>72</v>
      </c>
      <c r="I111" s="15">
        <v>129.5</v>
      </c>
      <c r="J111" s="41">
        <v>5</v>
      </c>
      <c r="K111" s="15">
        <v>206.5</v>
      </c>
      <c r="L111" s="27">
        <v>68.8333333333333</v>
      </c>
      <c r="M111" s="24">
        <f t="shared" si="9"/>
        <v>41.3</v>
      </c>
      <c r="N111" s="10">
        <v>16</v>
      </c>
      <c r="O111" s="10">
        <v>78.599999999999994</v>
      </c>
      <c r="P111" s="20">
        <f t="shared" si="12"/>
        <v>31.439999999999998</v>
      </c>
      <c r="Q111" s="20">
        <f t="shared" si="10"/>
        <v>72.739999999999995</v>
      </c>
      <c r="R111" s="10">
        <f t="shared" si="15"/>
        <v>3</v>
      </c>
      <c r="S111" s="16" t="s">
        <v>366</v>
      </c>
      <c r="T111" s="32">
        <v>43659</v>
      </c>
    </row>
    <row r="112" spans="1:250" s="3" customFormat="1" ht="24.75" customHeight="1" x14ac:dyDescent="0.15">
      <c r="A112" s="10" t="s">
        <v>383</v>
      </c>
      <c r="B112" s="33" t="s">
        <v>22</v>
      </c>
      <c r="C112" s="15">
        <v>10226033324</v>
      </c>
      <c r="D112" s="16" t="s">
        <v>384</v>
      </c>
      <c r="E112" s="15" t="s">
        <v>385</v>
      </c>
      <c r="F112" s="15" t="s">
        <v>386</v>
      </c>
      <c r="G112" s="15" t="s">
        <v>387</v>
      </c>
      <c r="H112" s="36">
        <v>92.1</v>
      </c>
      <c r="I112" s="15">
        <v>115</v>
      </c>
      <c r="J112" s="41">
        <v>5</v>
      </c>
      <c r="K112" s="15">
        <v>212.1</v>
      </c>
      <c r="L112" s="27">
        <v>70.7</v>
      </c>
      <c r="M112" s="24">
        <f t="shared" si="9"/>
        <v>42.42</v>
      </c>
      <c r="N112" s="10">
        <v>13</v>
      </c>
      <c r="O112" s="10">
        <v>76.599999999999994</v>
      </c>
      <c r="P112" s="20">
        <f t="shared" si="12"/>
        <v>30.64</v>
      </c>
      <c r="Q112" s="20">
        <f t="shared" si="10"/>
        <v>73.06</v>
      </c>
      <c r="R112" s="10">
        <f t="shared" si="15"/>
        <v>1</v>
      </c>
      <c r="S112" s="16" t="s">
        <v>366</v>
      </c>
      <c r="T112" s="32">
        <v>43659</v>
      </c>
    </row>
    <row r="113" spans="1:249" s="3" customFormat="1" ht="24.75" customHeight="1" x14ac:dyDescent="0.15">
      <c r="A113" s="10" t="s">
        <v>383</v>
      </c>
      <c r="B113" s="33" t="s">
        <v>22</v>
      </c>
      <c r="C113" s="15" t="s">
        <v>388</v>
      </c>
      <c r="D113" s="16" t="s">
        <v>389</v>
      </c>
      <c r="E113" s="34" t="s">
        <v>390</v>
      </c>
      <c r="F113" s="15" t="s">
        <v>386</v>
      </c>
      <c r="G113" s="15" t="s">
        <v>387</v>
      </c>
      <c r="H113" s="36">
        <v>70.599999999999994</v>
      </c>
      <c r="I113" s="15">
        <v>131</v>
      </c>
      <c r="J113" s="41">
        <v>5</v>
      </c>
      <c r="K113" s="15">
        <v>206.6</v>
      </c>
      <c r="L113" s="27">
        <v>68.866666666666703</v>
      </c>
      <c r="M113" s="24">
        <f t="shared" si="9"/>
        <v>41.32</v>
      </c>
      <c r="N113" s="10">
        <v>10</v>
      </c>
      <c r="O113" s="10">
        <v>79</v>
      </c>
      <c r="P113" s="20">
        <f t="shared" si="12"/>
        <v>31.6</v>
      </c>
      <c r="Q113" s="20">
        <f t="shared" si="10"/>
        <v>72.92</v>
      </c>
      <c r="R113" s="10">
        <f t="shared" si="15"/>
        <v>2</v>
      </c>
      <c r="S113" s="16" t="s">
        <v>366</v>
      </c>
      <c r="T113" s="32">
        <v>43659</v>
      </c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1:249" s="3" customFormat="1" ht="24.75" customHeight="1" x14ac:dyDescent="0.15">
      <c r="A114" s="10" t="s">
        <v>383</v>
      </c>
      <c r="B114" s="33" t="s">
        <v>22</v>
      </c>
      <c r="C114" s="15" t="s">
        <v>391</v>
      </c>
      <c r="D114" s="16" t="s">
        <v>392</v>
      </c>
      <c r="E114" s="15" t="s">
        <v>393</v>
      </c>
      <c r="F114" s="15" t="s">
        <v>386</v>
      </c>
      <c r="G114" s="15" t="s">
        <v>387</v>
      </c>
      <c r="H114" s="36">
        <v>86.5</v>
      </c>
      <c r="I114" s="15">
        <v>112.5</v>
      </c>
      <c r="J114" s="41">
        <v>5</v>
      </c>
      <c r="K114" s="15">
        <v>204</v>
      </c>
      <c r="L114" s="27">
        <v>68</v>
      </c>
      <c r="M114" s="24">
        <f t="shared" si="9"/>
        <v>40.799999999999997</v>
      </c>
      <c r="N114" s="10">
        <v>20</v>
      </c>
      <c r="O114" s="10">
        <v>79.8</v>
      </c>
      <c r="P114" s="20">
        <f t="shared" si="12"/>
        <v>31.92</v>
      </c>
      <c r="Q114" s="20">
        <f t="shared" si="10"/>
        <v>72.72</v>
      </c>
      <c r="R114" s="10">
        <f t="shared" si="15"/>
        <v>3</v>
      </c>
      <c r="S114" s="16" t="s">
        <v>366</v>
      </c>
      <c r="T114" s="32">
        <v>43659</v>
      </c>
    </row>
    <row r="115" spans="1:249" s="3" customFormat="1" ht="24.75" customHeight="1" x14ac:dyDescent="0.15">
      <c r="A115" s="10" t="s">
        <v>383</v>
      </c>
      <c r="B115" s="33" t="s">
        <v>22</v>
      </c>
      <c r="C115" s="15" t="s">
        <v>394</v>
      </c>
      <c r="D115" s="16" t="s">
        <v>395</v>
      </c>
      <c r="E115" s="15" t="s">
        <v>396</v>
      </c>
      <c r="F115" s="15" t="s">
        <v>386</v>
      </c>
      <c r="G115" s="15" t="s">
        <v>387</v>
      </c>
      <c r="H115" s="36">
        <v>81.5</v>
      </c>
      <c r="I115" s="15">
        <v>124</v>
      </c>
      <c r="J115" s="41">
        <v>5</v>
      </c>
      <c r="K115" s="15">
        <v>210.5</v>
      </c>
      <c r="L115" s="27">
        <v>70.1666666666667</v>
      </c>
      <c r="M115" s="24">
        <f t="shared" si="9"/>
        <v>42.1</v>
      </c>
      <c r="N115" s="10">
        <v>24</v>
      </c>
      <c r="O115" s="10">
        <v>76</v>
      </c>
      <c r="P115" s="20">
        <f t="shared" si="12"/>
        <v>30.400000000000002</v>
      </c>
      <c r="Q115" s="20">
        <f t="shared" si="10"/>
        <v>72.5</v>
      </c>
      <c r="R115" s="10">
        <f t="shared" si="15"/>
        <v>4</v>
      </c>
      <c r="S115" s="16" t="s">
        <v>366</v>
      </c>
      <c r="T115" s="32">
        <v>43659</v>
      </c>
    </row>
    <row r="116" spans="1:249" s="3" customFormat="1" ht="24.75" customHeight="1" x14ac:dyDescent="0.15">
      <c r="A116" s="10" t="s">
        <v>383</v>
      </c>
      <c r="B116" s="33" t="s">
        <v>22</v>
      </c>
      <c r="C116" s="15">
        <v>10226029325</v>
      </c>
      <c r="D116" s="16" t="s">
        <v>397</v>
      </c>
      <c r="E116" s="15" t="s">
        <v>398</v>
      </c>
      <c r="F116" s="15" t="s">
        <v>386</v>
      </c>
      <c r="G116" s="15" t="s">
        <v>387</v>
      </c>
      <c r="H116" s="36">
        <v>85.1</v>
      </c>
      <c r="I116" s="15">
        <v>122</v>
      </c>
      <c r="J116" s="41">
        <v>5</v>
      </c>
      <c r="K116" s="15">
        <v>212.1</v>
      </c>
      <c r="L116" s="27">
        <v>70.7</v>
      </c>
      <c r="M116" s="24">
        <f t="shared" si="9"/>
        <v>42.42</v>
      </c>
      <c r="N116" s="10">
        <v>11</v>
      </c>
      <c r="O116" s="10">
        <v>72.400000000000006</v>
      </c>
      <c r="P116" s="20">
        <f t="shared" si="12"/>
        <v>28.960000000000004</v>
      </c>
      <c r="Q116" s="20">
        <f t="shared" si="10"/>
        <v>71.38000000000001</v>
      </c>
      <c r="R116" s="10">
        <f t="shared" si="15"/>
        <v>5</v>
      </c>
      <c r="S116" s="16" t="s">
        <v>366</v>
      </c>
      <c r="T116" s="32">
        <v>43659</v>
      </c>
    </row>
    <row r="117" spans="1:249" s="3" customFormat="1" ht="24.75" customHeight="1" x14ac:dyDescent="0.15">
      <c r="A117" s="10" t="s">
        <v>383</v>
      </c>
      <c r="B117" s="33" t="s">
        <v>22</v>
      </c>
      <c r="C117" s="15" t="s">
        <v>399</v>
      </c>
      <c r="D117" s="16" t="s">
        <v>400</v>
      </c>
      <c r="E117" s="15" t="s">
        <v>401</v>
      </c>
      <c r="F117" s="15" t="s">
        <v>386</v>
      </c>
      <c r="G117" s="15" t="s">
        <v>387</v>
      </c>
      <c r="H117" s="36">
        <v>84.9</v>
      </c>
      <c r="I117" s="15">
        <v>114</v>
      </c>
      <c r="J117" s="41">
        <v>5</v>
      </c>
      <c r="K117" s="15">
        <v>203.9</v>
      </c>
      <c r="L117" s="27">
        <v>67.966666666666697</v>
      </c>
      <c r="M117" s="24">
        <f t="shared" si="9"/>
        <v>40.78</v>
      </c>
      <c r="N117" s="10">
        <v>6</v>
      </c>
      <c r="O117" s="10">
        <v>75.599999999999994</v>
      </c>
      <c r="P117" s="20">
        <f t="shared" si="12"/>
        <v>30.24</v>
      </c>
      <c r="Q117" s="20">
        <f t="shared" si="10"/>
        <v>71.02</v>
      </c>
      <c r="R117" s="10">
        <f t="shared" si="15"/>
        <v>6</v>
      </c>
      <c r="S117" s="16" t="s">
        <v>366</v>
      </c>
      <c r="T117" s="32">
        <v>43659</v>
      </c>
    </row>
    <row r="118" spans="1:249" s="3" customFormat="1" ht="24.75" customHeight="1" x14ac:dyDescent="0.15">
      <c r="A118" s="10" t="s">
        <v>383</v>
      </c>
      <c r="B118" s="33" t="s">
        <v>22</v>
      </c>
      <c r="C118" s="15" t="s">
        <v>402</v>
      </c>
      <c r="D118" s="16" t="s">
        <v>403</v>
      </c>
      <c r="E118" s="15" t="s">
        <v>404</v>
      </c>
      <c r="F118" s="15" t="s">
        <v>405</v>
      </c>
      <c r="G118" s="15" t="s">
        <v>111</v>
      </c>
      <c r="H118" s="36">
        <v>89.3</v>
      </c>
      <c r="I118" s="15">
        <v>128.5</v>
      </c>
      <c r="J118" s="41">
        <v>5</v>
      </c>
      <c r="K118" s="15">
        <v>222.8</v>
      </c>
      <c r="L118" s="27">
        <v>74.266666666666694</v>
      </c>
      <c r="M118" s="24">
        <f t="shared" si="9"/>
        <v>44.56</v>
      </c>
      <c r="N118" s="10">
        <v>15</v>
      </c>
      <c r="O118" s="10">
        <v>81.400000000000006</v>
      </c>
      <c r="P118" s="20">
        <f t="shared" si="12"/>
        <v>32.56</v>
      </c>
      <c r="Q118" s="20">
        <f t="shared" si="10"/>
        <v>77.12</v>
      </c>
      <c r="R118" s="10">
        <f t="shared" si="15"/>
        <v>1</v>
      </c>
      <c r="S118" s="16" t="s">
        <v>366</v>
      </c>
      <c r="T118" s="32">
        <v>43659</v>
      </c>
    </row>
    <row r="119" spans="1:249" s="3" customFormat="1" ht="24" customHeight="1" x14ac:dyDescent="0.15">
      <c r="A119" s="10" t="s">
        <v>383</v>
      </c>
      <c r="B119" s="33" t="s">
        <v>22</v>
      </c>
      <c r="C119" s="15" t="s">
        <v>406</v>
      </c>
      <c r="D119" s="16" t="s">
        <v>407</v>
      </c>
      <c r="E119" s="15" t="s">
        <v>408</v>
      </c>
      <c r="F119" s="15" t="s">
        <v>405</v>
      </c>
      <c r="G119" s="15" t="s">
        <v>111</v>
      </c>
      <c r="H119" s="36">
        <v>85.8</v>
      </c>
      <c r="I119" s="15">
        <v>130.5</v>
      </c>
      <c r="J119" s="41">
        <v>5</v>
      </c>
      <c r="K119" s="15">
        <v>221.3</v>
      </c>
      <c r="L119" s="27">
        <v>73.766666666666694</v>
      </c>
      <c r="M119" s="24">
        <f t="shared" si="9"/>
        <v>44.26</v>
      </c>
      <c r="N119" s="10">
        <v>21</v>
      </c>
      <c r="O119" s="10">
        <v>79.599999999999994</v>
      </c>
      <c r="P119" s="20">
        <f t="shared" si="12"/>
        <v>31.84</v>
      </c>
      <c r="Q119" s="20">
        <f t="shared" si="10"/>
        <v>76.099999999999994</v>
      </c>
      <c r="R119" s="10">
        <f t="shared" si="15"/>
        <v>2</v>
      </c>
      <c r="S119" s="16" t="s">
        <v>366</v>
      </c>
      <c r="T119" s="32">
        <v>43659</v>
      </c>
    </row>
    <row r="120" spans="1:249" s="3" customFormat="1" ht="24.75" customHeight="1" x14ac:dyDescent="0.15">
      <c r="A120" s="10" t="s">
        <v>383</v>
      </c>
      <c r="B120" s="33" t="s">
        <v>22</v>
      </c>
      <c r="C120" s="15" t="s">
        <v>409</v>
      </c>
      <c r="D120" s="16" t="s">
        <v>410</v>
      </c>
      <c r="E120" s="15" t="s">
        <v>411</v>
      </c>
      <c r="F120" s="15" t="s">
        <v>405</v>
      </c>
      <c r="G120" s="15" t="s">
        <v>111</v>
      </c>
      <c r="H120" s="36">
        <v>85.5</v>
      </c>
      <c r="I120" s="15">
        <v>130</v>
      </c>
      <c r="J120" s="41">
        <v>5</v>
      </c>
      <c r="K120" s="15">
        <v>220.5</v>
      </c>
      <c r="L120" s="27">
        <v>73.5</v>
      </c>
      <c r="M120" s="24">
        <f t="shared" si="9"/>
        <v>44.1</v>
      </c>
      <c r="N120" s="10">
        <v>23</v>
      </c>
      <c r="O120" s="10">
        <v>78.400000000000006</v>
      </c>
      <c r="P120" s="20">
        <f t="shared" si="12"/>
        <v>31.360000000000003</v>
      </c>
      <c r="Q120" s="20">
        <f t="shared" si="10"/>
        <v>75.460000000000008</v>
      </c>
      <c r="R120" s="10">
        <f t="shared" si="15"/>
        <v>3</v>
      </c>
      <c r="S120" s="16" t="s">
        <v>366</v>
      </c>
      <c r="T120" s="32">
        <v>43659</v>
      </c>
    </row>
    <row r="121" spans="1:249" s="3" customFormat="1" ht="24.75" customHeight="1" x14ac:dyDescent="0.15">
      <c r="A121" s="10" t="s">
        <v>383</v>
      </c>
      <c r="B121" s="33" t="s">
        <v>22</v>
      </c>
      <c r="C121" s="15" t="s">
        <v>412</v>
      </c>
      <c r="D121" s="16" t="s">
        <v>413</v>
      </c>
      <c r="E121" s="15" t="s">
        <v>414</v>
      </c>
      <c r="F121" s="15" t="s">
        <v>405</v>
      </c>
      <c r="G121" s="15" t="s">
        <v>111</v>
      </c>
      <c r="H121" s="36">
        <v>88.4</v>
      </c>
      <c r="I121" s="15">
        <v>118.5</v>
      </c>
      <c r="J121" s="41">
        <v>5</v>
      </c>
      <c r="K121" s="15">
        <v>211.9</v>
      </c>
      <c r="L121" s="27">
        <v>70.633333333333297</v>
      </c>
      <c r="M121" s="24">
        <f t="shared" si="9"/>
        <v>42.38</v>
      </c>
      <c r="N121" s="10">
        <v>2</v>
      </c>
      <c r="O121" s="10">
        <v>79</v>
      </c>
      <c r="P121" s="20">
        <f t="shared" si="12"/>
        <v>31.6</v>
      </c>
      <c r="Q121" s="20">
        <f t="shared" si="10"/>
        <v>73.98</v>
      </c>
      <c r="R121" s="10">
        <f t="shared" si="15"/>
        <v>4</v>
      </c>
      <c r="S121" s="16" t="s">
        <v>366</v>
      </c>
      <c r="T121" s="32">
        <v>43659</v>
      </c>
    </row>
    <row r="122" spans="1:249" s="3" customFormat="1" ht="24.75" customHeight="1" x14ac:dyDescent="0.15">
      <c r="A122" s="10" t="s">
        <v>383</v>
      </c>
      <c r="B122" s="33" t="s">
        <v>22</v>
      </c>
      <c r="C122" s="15" t="s">
        <v>415</v>
      </c>
      <c r="D122" s="16" t="s">
        <v>416</v>
      </c>
      <c r="E122" s="15" t="s">
        <v>417</v>
      </c>
      <c r="F122" s="15" t="s">
        <v>405</v>
      </c>
      <c r="G122" s="15" t="s">
        <v>111</v>
      </c>
      <c r="H122" s="36">
        <v>80.099999999999994</v>
      </c>
      <c r="I122" s="15">
        <v>126</v>
      </c>
      <c r="J122" s="41">
        <v>5</v>
      </c>
      <c r="K122" s="15">
        <v>211.1</v>
      </c>
      <c r="L122" s="27">
        <v>70.366666666666703</v>
      </c>
      <c r="M122" s="24">
        <f t="shared" si="9"/>
        <v>42.22</v>
      </c>
      <c r="N122" s="10">
        <v>1</v>
      </c>
      <c r="O122" s="10">
        <v>78</v>
      </c>
      <c r="P122" s="20">
        <f t="shared" si="12"/>
        <v>31.200000000000003</v>
      </c>
      <c r="Q122" s="20">
        <f t="shared" si="10"/>
        <v>73.42</v>
      </c>
      <c r="R122" s="10">
        <f t="shared" si="15"/>
        <v>5</v>
      </c>
      <c r="S122" s="16" t="s">
        <v>366</v>
      </c>
      <c r="T122" s="32">
        <v>43659</v>
      </c>
    </row>
    <row r="123" spans="1:249" s="3" customFormat="1" ht="24.75" customHeight="1" x14ac:dyDescent="0.15">
      <c r="A123" s="10" t="s">
        <v>383</v>
      </c>
      <c r="B123" s="33" t="s">
        <v>22</v>
      </c>
      <c r="C123" s="15" t="s">
        <v>418</v>
      </c>
      <c r="D123" s="16" t="s">
        <v>419</v>
      </c>
      <c r="E123" s="15" t="s">
        <v>420</v>
      </c>
      <c r="F123" s="15" t="s">
        <v>405</v>
      </c>
      <c r="G123" s="15" t="s">
        <v>111</v>
      </c>
      <c r="H123" s="36">
        <v>91.1</v>
      </c>
      <c r="I123" s="15">
        <v>119.5</v>
      </c>
      <c r="J123" s="41">
        <v>0</v>
      </c>
      <c r="K123" s="15">
        <v>210.6</v>
      </c>
      <c r="L123" s="27">
        <v>70.2</v>
      </c>
      <c r="M123" s="24">
        <f t="shared" si="9"/>
        <v>42.12</v>
      </c>
      <c r="N123" s="10">
        <v>8</v>
      </c>
      <c r="O123" s="10">
        <v>71.2</v>
      </c>
      <c r="P123" s="20">
        <f t="shared" si="12"/>
        <v>28.480000000000004</v>
      </c>
      <c r="Q123" s="20">
        <f t="shared" si="10"/>
        <v>70.599999999999994</v>
      </c>
      <c r="R123" s="10">
        <f t="shared" si="15"/>
        <v>6</v>
      </c>
      <c r="S123" s="16" t="s">
        <v>366</v>
      </c>
      <c r="T123" s="32">
        <v>43659</v>
      </c>
    </row>
    <row r="124" spans="1:249" s="3" customFormat="1" ht="24.75" customHeight="1" x14ac:dyDescent="0.15">
      <c r="A124" s="10" t="s">
        <v>383</v>
      </c>
      <c r="B124" s="33" t="s">
        <v>22</v>
      </c>
      <c r="C124" s="15" t="s">
        <v>421</v>
      </c>
      <c r="D124" s="16" t="s">
        <v>422</v>
      </c>
      <c r="E124" s="15" t="s">
        <v>423</v>
      </c>
      <c r="F124" s="15" t="s">
        <v>405</v>
      </c>
      <c r="G124" s="15" t="s">
        <v>424</v>
      </c>
      <c r="H124" s="36">
        <v>91.4</v>
      </c>
      <c r="I124" s="15">
        <v>134.5</v>
      </c>
      <c r="J124" s="41">
        <v>5</v>
      </c>
      <c r="K124" s="15">
        <v>230.9</v>
      </c>
      <c r="L124" s="27">
        <v>76.966666666666697</v>
      </c>
      <c r="M124" s="24">
        <f t="shared" si="9"/>
        <v>46.18</v>
      </c>
      <c r="N124" s="10">
        <v>17</v>
      </c>
      <c r="O124" s="10">
        <v>75</v>
      </c>
      <c r="P124" s="20">
        <f t="shared" si="12"/>
        <v>30</v>
      </c>
      <c r="Q124" s="20">
        <f t="shared" si="10"/>
        <v>76.180000000000007</v>
      </c>
      <c r="R124" s="10">
        <f t="shared" si="15"/>
        <v>1</v>
      </c>
      <c r="S124" s="16" t="s">
        <v>366</v>
      </c>
      <c r="T124" s="32">
        <v>43659</v>
      </c>
    </row>
    <row r="125" spans="1:249" s="3" customFormat="1" ht="24.75" customHeight="1" x14ac:dyDescent="0.15">
      <c r="A125" s="10" t="s">
        <v>383</v>
      </c>
      <c r="B125" s="33" t="s">
        <v>22</v>
      </c>
      <c r="C125" s="15" t="s">
        <v>425</v>
      </c>
      <c r="D125" s="16" t="s">
        <v>426</v>
      </c>
      <c r="E125" s="15" t="s">
        <v>427</v>
      </c>
      <c r="F125" s="15" t="s">
        <v>405</v>
      </c>
      <c r="G125" s="15" t="s">
        <v>424</v>
      </c>
      <c r="H125" s="36">
        <v>83.4</v>
      </c>
      <c r="I125" s="15">
        <v>121.5</v>
      </c>
      <c r="J125" s="41">
        <v>5</v>
      </c>
      <c r="K125" s="15">
        <v>209.9</v>
      </c>
      <c r="L125" s="27">
        <v>69.966666666666697</v>
      </c>
      <c r="M125" s="24">
        <f t="shared" si="9"/>
        <v>41.98</v>
      </c>
      <c r="N125" s="10">
        <v>4</v>
      </c>
      <c r="O125" s="10">
        <v>81</v>
      </c>
      <c r="P125" s="20">
        <f t="shared" si="12"/>
        <v>32.4</v>
      </c>
      <c r="Q125" s="20">
        <f t="shared" si="10"/>
        <v>74.38</v>
      </c>
      <c r="R125" s="10">
        <f t="shared" si="15"/>
        <v>2</v>
      </c>
      <c r="S125" s="16" t="s">
        <v>366</v>
      </c>
      <c r="T125" s="32">
        <v>43659</v>
      </c>
    </row>
    <row r="126" spans="1:249" s="3" customFormat="1" ht="24.75" customHeight="1" x14ac:dyDescent="0.15">
      <c r="A126" s="10" t="s">
        <v>383</v>
      </c>
      <c r="B126" s="33" t="s">
        <v>22</v>
      </c>
      <c r="C126" s="15" t="s">
        <v>428</v>
      </c>
      <c r="D126" s="16" t="s">
        <v>429</v>
      </c>
      <c r="E126" s="15" t="s">
        <v>430</v>
      </c>
      <c r="F126" s="15" t="s">
        <v>405</v>
      </c>
      <c r="G126" s="15" t="s">
        <v>424</v>
      </c>
      <c r="H126" s="36">
        <v>81.5</v>
      </c>
      <c r="I126" s="15">
        <v>121.5</v>
      </c>
      <c r="J126" s="41">
        <v>5</v>
      </c>
      <c r="K126" s="15">
        <v>208</v>
      </c>
      <c r="L126" s="27">
        <v>69.3333333333333</v>
      </c>
      <c r="M126" s="24">
        <f t="shared" si="9"/>
        <v>41.6</v>
      </c>
      <c r="N126" s="10">
        <v>19</v>
      </c>
      <c r="O126" s="10">
        <v>75.599999999999994</v>
      </c>
      <c r="P126" s="20">
        <f t="shared" si="12"/>
        <v>30.24</v>
      </c>
      <c r="Q126" s="20">
        <f t="shared" si="10"/>
        <v>71.84</v>
      </c>
      <c r="R126" s="10">
        <f t="shared" si="15"/>
        <v>3</v>
      </c>
      <c r="S126" s="16" t="s">
        <v>366</v>
      </c>
      <c r="T126" s="32">
        <v>43659</v>
      </c>
    </row>
    <row r="127" spans="1:249" s="3" customFormat="1" ht="24.75" customHeight="1" x14ac:dyDescent="0.15">
      <c r="A127" s="10" t="s">
        <v>383</v>
      </c>
      <c r="B127" s="33" t="s">
        <v>22</v>
      </c>
      <c r="C127" s="15" t="s">
        <v>431</v>
      </c>
      <c r="D127" s="16" t="s">
        <v>432</v>
      </c>
      <c r="E127" s="15" t="s">
        <v>433</v>
      </c>
      <c r="F127" s="15" t="s">
        <v>434</v>
      </c>
      <c r="G127" s="15" t="s">
        <v>435</v>
      </c>
      <c r="H127" s="36">
        <v>94</v>
      </c>
      <c r="I127" s="15">
        <v>119</v>
      </c>
      <c r="J127" s="41">
        <v>5</v>
      </c>
      <c r="K127" s="15">
        <v>218</v>
      </c>
      <c r="L127" s="27">
        <v>72.6666666666667</v>
      </c>
      <c r="M127" s="24">
        <f t="shared" si="9"/>
        <v>43.6</v>
      </c>
      <c r="N127" s="10">
        <v>9</v>
      </c>
      <c r="O127" s="10">
        <v>80.2</v>
      </c>
      <c r="P127" s="20">
        <f t="shared" si="12"/>
        <v>32.080000000000005</v>
      </c>
      <c r="Q127" s="20">
        <f t="shared" si="10"/>
        <v>75.680000000000007</v>
      </c>
      <c r="R127" s="10">
        <f t="shared" si="15"/>
        <v>1</v>
      </c>
      <c r="S127" s="16" t="s">
        <v>366</v>
      </c>
      <c r="T127" s="32">
        <v>43659</v>
      </c>
    </row>
    <row r="128" spans="1:249" s="3" customFormat="1" ht="24.75" customHeight="1" x14ac:dyDescent="0.15">
      <c r="A128" s="10" t="s">
        <v>383</v>
      </c>
      <c r="B128" s="33" t="s">
        <v>22</v>
      </c>
      <c r="C128" s="37" t="s">
        <v>436</v>
      </c>
      <c r="D128" s="37" t="s">
        <v>437</v>
      </c>
      <c r="E128" s="37" t="s">
        <v>438</v>
      </c>
      <c r="F128" s="15" t="s">
        <v>434</v>
      </c>
      <c r="G128" s="15" t="s">
        <v>435</v>
      </c>
      <c r="H128" s="38">
        <v>82.5</v>
      </c>
      <c r="I128" s="37">
        <v>129.5</v>
      </c>
      <c r="J128" s="42">
        <v>0</v>
      </c>
      <c r="K128" s="16">
        <v>212</v>
      </c>
      <c r="L128" s="43">
        <v>70.6666666666667</v>
      </c>
      <c r="M128" s="24">
        <f t="shared" si="9"/>
        <v>42.4</v>
      </c>
      <c r="N128" s="10">
        <v>3</v>
      </c>
      <c r="O128" s="10">
        <v>83</v>
      </c>
      <c r="P128" s="20">
        <f t="shared" si="12"/>
        <v>33.200000000000003</v>
      </c>
      <c r="Q128" s="20">
        <f t="shared" si="10"/>
        <v>75.599999999999994</v>
      </c>
      <c r="R128" s="10">
        <f t="shared" si="15"/>
        <v>2</v>
      </c>
      <c r="S128" s="16" t="s">
        <v>366</v>
      </c>
      <c r="T128" s="32">
        <v>43659</v>
      </c>
    </row>
    <row r="129" spans="1:249" s="3" customFormat="1" ht="24.75" customHeight="1" x14ac:dyDescent="0.15">
      <c r="A129" s="10" t="s">
        <v>383</v>
      </c>
      <c r="B129" s="33" t="s">
        <v>22</v>
      </c>
      <c r="C129" s="15" t="s">
        <v>439</v>
      </c>
      <c r="D129" s="16" t="s">
        <v>440</v>
      </c>
      <c r="E129" s="15" t="s">
        <v>441</v>
      </c>
      <c r="F129" s="15" t="s">
        <v>434</v>
      </c>
      <c r="G129" s="15" t="s">
        <v>435</v>
      </c>
      <c r="H129" s="36">
        <v>81.8</v>
      </c>
      <c r="I129" s="15">
        <v>131</v>
      </c>
      <c r="J129" s="41">
        <v>5</v>
      </c>
      <c r="K129" s="15">
        <v>217.8</v>
      </c>
      <c r="L129" s="27">
        <v>72.599999999999994</v>
      </c>
      <c r="M129" s="24">
        <f t="shared" si="9"/>
        <v>43.56</v>
      </c>
      <c r="N129" s="10">
        <v>7</v>
      </c>
      <c r="O129" s="10">
        <v>79.8</v>
      </c>
      <c r="P129" s="20">
        <f t="shared" si="12"/>
        <v>31.92</v>
      </c>
      <c r="Q129" s="20">
        <f t="shared" si="10"/>
        <v>75.48</v>
      </c>
      <c r="R129" s="10">
        <f t="shared" si="15"/>
        <v>3</v>
      </c>
      <c r="S129" s="16" t="s">
        <v>366</v>
      </c>
      <c r="T129" s="32">
        <v>43659</v>
      </c>
    </row>
    <row r="130" spans="1:249" s="3" customFormat="1" ht="24.75" customHeight="1" x14ac:dyDescent="0.15">
      <c r="A130" s="10" t="s">
        <v>383</v>
      </c>
      <c r="B130" s="33" t="s">
        <v>22</v>
      </c>
      <c r="C130" s="15" t="s">
        <v>442</v>
      </c>
      <c r="D130" s="16" t="s">
        <v>443</v>
      </c>
      <c r="E130" s="15" t="s">
        <v>444</v>
      </c>
      <c r="F130" s="15" t="s">
        <v>445</v>
      </c>
      <c r="G130" s="15" t="s">
        <v>111</v>
      </c>
      <c r="H130" s="36">
        <v>88.1</v>
      </c>
      <c r="I130" s="15">
        <v>121.5</v>
      </c>
      <c r="J130" s="41">
        <v>5</v>
      </c>
      <c r="K130" s="15">
        <v>214.6</v>
      </c>
      <c r="L130" s="27">
        <v>71.533333333333303</v>
      </c>
      <c r="M130" s="24">
        <f t="shared" si="9"/>
        <v>42.92</v>
      </c>
      <c r="N130" s="10">
        <v>14</v>
      </c>
      <c r="O130" s="10">
        <v>75.599999999999994</v>
      </c>
      <c r="P130" s="20">
        <f t="shared" si="12"/>
        <v>30.24</v>
      </c>
      <c r="Q130" s="20">
        <f t="shared" si="10"/>
        <v>73.16</v>
      </c>
      <c r="R130" s="10">
        <f t="shared" si="15"/>
        <v>1</v>
      </c>
      <c r="S130" s="16" t="s">
        <v>446</v>
      </c>
      <c r="T130" s="32">
        <v>43659</v>
      </c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</row>
    <row r="131" spans="1:249" s="3" customFormat="1" ht="24.75" customHeight="1" x14ac:dyDescent="0.15">
      <c r="A131" s="10" t="s">
        <v>383</v>
      </c>
      <c r="B131" s="33" t="s">
        <v>22</v>
      </c>
      <c r="C131" s="15" t="s">
        <v>447</v>
      </c>
      <c r="D131" s="16" t="s">
        <v>448</v>
      </c>
      <c r="E131" s="15" t="s">
        <v>449</v>
      </c>
      <c r="F131" s="15" t="s">
        <v>445</v>
      </c>
      <c r="G131" s="15" t="s">
        <v>111</v>
      </c>
      <c r="H131" s="36">
        <v>74.3</v>
      </c>
      <c r="I131" s="15">
        <v>112</v>
      </c>
      <c r="J131" s="41">
        <v>5</v>
      </c>
      <c r="K131" s="15">
        <v>191.3</v>
      </c>
      <c r="L131" s="27">
        <v>63.766666666666701</v>
      </c>
      <c r="M131" s="24">
        <f t="shared" si="9"/>
        <v>38.26</v>
      </c>
      <c r="N131" s="10">
        <v>24</v>
      </c>
      <c r="O131" s="10">
        <v>78.400000000000006</v>
      </c>
      <c r="P131" s="20">
        <f t="shared" si="12"/>
        <v>31.360000000000003</v>
      </c>
      <c r="Q131" s="20">
        <f t="shared" si="10"/>
        <v>69.62</v>
      </c>
      <c r="R131" s="10">
        <f t="shared" si="15"/>
        <v>2</v>
      </c>
      <c r="S131" s="16" t="s">
        <v>446</v>
      </c>
      <c r="T131" s="32">
        <v>43659</v>
      </c>
    </row>
    <row r="132" spans="1:249" s="3" customFormat="1" ht="24.75" customHeight="1" x14ac:dyDescent="0.15">
      <c r="A132" s="10" t="s">
        <v>383</v>
      </c>
      <c r="B132" s="33" t="s">
        <v>22</v>
      </c>
      <c r="C132" s="15" t="s">
        <v>450</v>
      </c>
      <c r="D132" s="16" t="s">
        <v>451</v>
      </c>
      <c r="E132" s="15" t="s">
        <v>452</v>
      </c>
      <c r="F132" s="15" t="s">
        <v>445</v>
      </c>
      <c r="G132" s="15" t="s">
        <v>111</v>
      </c>
      <c r="H132" s="36">
        <v>76.3</v>
      </c>
      <c r="I132" s="15">
        <v>116</v>
      </c>
      <c r="J132" s="41">
        <v>5</v>
      </c>
      <c r="K132" s="15">
        <v>197.3</v>
      </c>
      <c r="L132" s="27">
        <v>65.766666666666694</v>
      </c>
      <c r="M132" s="24">
        <f t="shared" si="9"/>
        <v>39.46</v>
      </c>
      <c r="N132" s="10">
        <v>20</v>
      </c>
      <c r="O132" s="10">
        <v>73</v>
      </c>
      <c r="P132" s="20">
        <f t="shared" si="12"/>
        <v>29.200000000000003</v>
      </c>
      <c r="Q132" s="20">
        <f t="shared" si="10"/>
        <v>68.66</v>
      </c>
      <c r="R132" s="10">
        <f t="shared" si="15"/>
        <v>3</v>
      </c>
      <c r="S132" s="16" t="s">
        <v>446</v>
      </c>
      <c r="T132" s="32">
        <v>43659</v>
      </c>
    </row>
    <row r="133" spans="1:249" s="3" customFormat="1" ht="24.75" customHeight="1" x14ac:dyDescent="0.15">
      <c r="A133" s="10" t="s">
        <v>383</v>
      </c>
      <c r="B133" s="33" t="s">
        <v>22</v>
      </c>
      <c r="C133" s="15" t="s">
        <v>453</v>
      </c>
      <c r="D133" s="16" t="s">
        <v>454</v>
      </c>
      <c r="E133" s="15" t="s">
        <v>455</v>
      </c>
      <c r="F133" s="15" t="s">
        <v>445</v>
      </c>
      <c r="G133" s="15" t="s">
        <v>456</v>
      </c>
      <c r="H133" s="36">
        <v>90.2</v>
      </c>
      <c r="I133" s="15">
        <v>130.5</v>
      </c>
      <c r="J133" s="41">
        <v>5</v>
      </c>
      <c r="K133" s="15">
        <v>225.7</v>
      </c>
      <c r="L133" s="27">
        <v>75.233333333333306</v>
      </c>
      <c r="M133" s="24">
        <f t="shared" si="9"/>
        <v>45.14</v>
      </c>
      <c r="N133" s="10">
        <v>10</v>
      </c>
      <c r="O133" s="10">
        <v>81</v>
      </c>
      <c r="P133" s="20">
        <f t="shared" si="12"/>
        <v>32.4</v>
      </c>
      <c r="Q133" s="20">
        <f t="shared" si="10"/>
        <v>77.539999999999992</v>
      </c>
      <c r="R133" s="10">
        <f t="shared" si="15"/>
        <v>1</v>
      </c>
      <c r="S133" s="16" t="s">
        <v>446</v>
      </c>
      <c r="T133" s="32">
        <v>43659</v>
      </c>
    </row>
    <row r="134" spans="1:249" s="3" customFormat="1" ht="24.75" customHeight="1" x14ac:dyDescent="0.15">
      <c r="A134" s="10" t="s">
        <v>383</v>
      </c>
      <c r="B134" s="33" t="s">
        <v>22</v>
      </c>
      <c r="C134" s="15" t="s">
        <v>457</v>
      </c>
      <c r="D134" s="16" t="s">
        <v>458</v>
      </c>
      <c r="E134" s="15" t="s">
        <v>459</v>
      </c>
      <c r="F134" s="15" t="s">
        <v>445</v>
      </c>
      <c r="G134" s="15" t="s">
        <v>456</v>
      </c>
      <c r="H134" s="36">
        <v>83.4</v>
      </c>
      <c r="I134" s="15">
        <v>134</v>
      </c>
      <c r="J134" s="41">
        <v>5</v>
      </c>
      <c r="K134" s="15">
        <v>222.4</v>
      </c>
      <c r="L134" s="27">
        <v>74.133333333333297</v>
      </c>
      <c r="M134" s="24">
        <f t="shared" si="9"/>
        <v>44.48</v>
      </c>
      <c r="N134" s="10">
        <v>12</v>
      </c>
      <c r="O134" s="10">
        <v>76</v>
      </c>
      <c r="P134" s="20">
        <f t="shared" si="12"/>
        <v>30.400000000000002</v>
      </c>
      <c r="Q134" s="20">
        <f t="shared" si="10"/>
        <v>74.88</v>
      </c>
      <c r="R134" s="10">
        <f t="shared" si="15"/>
        <v>2</v>
      </c>
      <c r="S134" s="16" t="s">
        <v>446</v>
      </c>
      <c r="T134" s="32">
        <v>43659</v>
      </c>
    </row>
    <row r="135" spans="1:249" s="3" customFormat="1" ht="24.75" customHeight="1" x14ac:dyDescent="0.15">
      <c r="A135" s="10" t="s">
        <v>383</v>
      </c>
      <c r="B135" s="33" t="s">
        <v>22</v>
      </c>
      <c r="C135" s="15" t="s">
        <v>460</v>
      </c>
      <c r="D135" s="16" t="s">
        <v>461</v>
      </c>
      <c r="E135" s="15" t="s">
        <v>462</v>
      </c>
      <c r="F135" s="15" t="s">
        <v>445</v>
      </c>
      <c r="G135" s="15" t="s">
        <v>456</v>
      </c>
      <c r="H135" s="36">
        <v>81.7</v>
      </c>
      <c r="I135" s="15">
        <v>125.5</v>
      </c>
      <c r="J135" s="41">
        <v>5</v>
      </c>
      <c r="K135" s="15">
        <v>212.2</v>
      </c>
      <c r="L135" s="27">
        <v>70.733333333333306</v>
      </c>
      <c r="M135" s="24">
        <f t="shared" ref="M135:M198" si="16">ROUND(L135*0.6,2)</f>
        <v>42.44</v>
      </c>
      <c r="N135" s="10">
        <v>18</v>
      </c>
      <c r="O135" s="10">
        <v>77</v>
      </c>
      <c r="P135" s="20">
        <f t="shared" si="12"/>
        <v>30.8</v>
      </c>
      <c r="Q135" s="20">
        <f t="shared" ref="Q135:Q198" si="17">P135+M135</f>
        <v>73.239999999999995</v>
      </c>
      <c r="R135" s="10">
        <f t="shared" si="15"/>
        <v>3</v>
      </c>
      <c r="S135" s="16" t="s">
        <v>446</v>
      </c>
      <c r="T135" s="32">
        <v>43659</v>
      </c>
    </row>
    <row r="136" spans="1:249" s="3" customFormat="1" ht="24.75" customHeight="1" x14ac:dyDescent="0.15">
      <c r="A136" s="10" t="s">
        <v>383</v>
      </c>
      <c r="B136" s="33" t="s">
        <v>22</v>
      </c>
      <c r="C136" s="11" t="s">
        <v>463</v>
      </c>
      <c r="D136" s="12" t="s">
        <v>464</v>
      </c>
      <c r="E136" s="11" t="s">
        <v>465</v>
      </c>
      <c r="F136" s="15" t="s">
        <v>445</v>
      </c>
      <c r="G136" s="15" t="s">
        <v>456</v>
      </c>
      <c r="H136" s="11">
        <v>75.7</v>
      </c>
      <c r="I136" s="11">
        <v>135</v>
      </c>
      <c r="J136" s="41">
        <v>5</v>
      </c>
      <c r="K136" s="11">
        <v>215.7</v>
      </c>
      <c r="L136" s="31">
        <v>71.900000000000006</v>
      </c>
      <c r="M136" s="24">
        <f t="shared" si="16"/>
        <v>43.14</v>
      </c>
      <c r="N136" s="10">
        <v>16</v>
      </c>
      <c r="O136" s="10">
        <v>75</v>
      </c>
      <c r="P136" s="20">
        <f t="shared" si="12"/>
        <v>30</v>
      </c>
      <c r="Q136" s="20">
        <f t="shared" si="17"/>
        <v>73.14</v>
      </c>
      <c r="R136" s="10">
        <f t="shared" si="15"/>
        <v>4</v>
      </c>
      <c r="S136" s="16" t="s">
        <v>446</v>
      </c>
      <c r="T136" s="32">
        <v>43659</v>
      </c>
    </row>
    <row r="137" spans="1:249" s="3" customFormat="1" ht="24.75" customHeight="1" x14ac:dyDescent="0.15">
      <c r="A137" s="10" t="s">
        <v>383</v>
      </c>
      <c r="B137" s="33" t="s">
        <v>22</v>
      </c>
      <c r="C137" s="15" t="s">
        <v>466</v>
      </c>
      <c r="D137" s="16" t="s">
        <v>467</v>
      </c>
      <c r="E137" s="15" t="s">
        <v>468</v>
      </c>
      <c r="F137" s="15" t="s">
        <v>445</v>
      </c>
      <c r="G137" s="15" t="s">
        <v>456</v>
      </c>
      <c r="H137" s="36">
        <v>76.900000000000006</v>
      </c>
      <c r="I137" s="15">
        <v>131.5</v>
      </c>
      <c r="J137" s="41">
        <v>5</v>
      </c>
      <c r="K137" s="15">
        <v>213.4</v>
      </c>
      <c r="L137" s="27">
        <v>71.133333333333297</v>
      </c>
      <c r="M137" s="24">
        <f t="shared" si="16"/>
        <v>42.68</v>
      </c>
      <c r="N137" s="10">
        <v>2</v>
      </c>
      <c r="O137" s="10">
        <v>74.8</v>
      </c>
      <c r="P137" s="20">
        <f t="shared" si="12"/>
        <v>29.92</v>
      </c>
      <c r="Q137" s="20">
        <f t="shared" si="17"/>
        <v>72.599999999999994</v>
      </c>
      <c r="R137" s="10">
        <f t="shared" si="15"/>
        <v>5</v>
      </c>
      <c r="S137" s="16" t="s">
        <v>446</v>
      </c>
      <c r="T137" s="32">
        <v>43659</v>
      </c>
    </row>
    <row r="138" spans="1:249" s="3" customFormat="1" ht="24.75" customHeight="1" x14ac:dyDescent="0.15">
      <c r="A138" s="10" t="s">
        <v>383</v>
      </c>
      <c r="B138" s="33" t="s">
        <v>22</v>
      </c>
      <c r="C138" s="15" t="s">
        <v>469</v>
      </c>
      <c r="D138" s="16" t="s">
        <v>470</v>
      </c>
      <c r="E138" s="15" t="s">
        <v>471</v>
      </c>
      <c r="F138" s="15" t="s">
        <v>445</v>
      </c>
      <c r="G138" s="15" t="s">
        <v>456</v>
      </c>
      <c r="H138" s="36">
        <v>102.8</v>
      </c>
      <c r="I138" s="15">
        <v>108</v>
      </c>
      <c r="J138" s="41">
        <v>5</v>
      </c>
      <c r="K138" s="15">
        <v>215.8</v>
      </c>
      <c r="L138" s="27">
        <v>71.933333333333294</v>
      </c>
      <c r="M138" s="24">
        <f t="shared" si="16"/>
        <v>43.16</v>
      </c>
      <c r="N138" s="10">
        <v>9</v>
      </c>
      <c r="O138" s="10">
        <v>70</v>
      </c>
      <c r="P138" s="20">
        <f t="shared" si="12"/>
        <v>28</v>
      </c>
      <c r="Q138" s="20">
        <f t="shared" si="17"/>
        <v>71.16</v>
      </c>
      <c r="R138" s="10">
        <f t="shared" si="15"/>
        <v>6</v>
      </c>
      <c r="S138" s="16" t="s">
        <v>446</v>
      </c>
      <c r="T138" s="32">
        <v>43659</v>
      </c>
    </row>
    <row r="139" spans="1:249" s="3" customFormat="1" ht="24.75" customHeight="1" x14ac:dyDescent="0.15">
      <c r="A139" s="10" t="s">
        <v>383</v>
      </c>
      <c r="B139" s="33" t="s">
        <v>22</v>
      </c>
      <c r="C139" s="15" t="s">
        <v>472</v>
      </c>
      <c r="D139" s="16" t="s">
        <v>473</v>
      </c>
      <c r="E139" s="15" t="s">
        <v>474</v>
      </c>
      <c r="F139" s="15" t="s">
        <v>475</v>
      </c>
      <c r="G139" s="15" t="s">
        <v>476</v>
      </c>
      <c r="H139" s="36">
        <v>92.4</v>
      </c>
      <c r="I139" s="15">
        <v>122.5</v>
      </c>
      <c r="J139" s="41">
        <v>5</v>
      </c>
      <c r="K139" s="15">
        <v>219.9</v>
      </c>
      <c r="L139" s="27">
        <v>73.3</v>
      </c>
      <c r="M139" s="24">
        <f t="shared" si="16"/>
        <v>43.98</v>
      </c>
      <c r="N139" s="10">
        <v>13</v>
      </c>
      <c r="O139" s="10">
        <v>80.2</v>
      </c>
      <c r="P139" s="20">
        <f t="shared" si="12"/>
        <v>32.080000000000005</v>
      </c>
      <c r="Q139" s="20">
        <f t="shared" si="17"/>
        <v>76.06</v>
      </c>
      <c r="R139" s="10">
        <f t="shared" si="15"/>
        <v>1</v>
      </c>
      <c r="S139" s="16" t="s">
        <v>446</v>
      </c>
      <c r="T139" s="32">
        <v>43659</v>
      </c>
    </row>
    <row r="140" spans="1:249" s="3" customFormat="1" ht="24.75" customHeight="1" x14ac:dyDescent="0.15">
      <c r="A140" s="10" t="s">
        <v>383</v>
      </c>
      <c r="B140" s="33" t="s">
        <v>22</v>
      </c>
      <c r="C140" s="15" t="s">
        <v>477</v>
      </c>
      <c r="D140" s="16" t="s">
        <v>478</v>
      </c>
      <c r="E140" s="15" t="s">
        <v>479</v>
      </c>
      <c r="F140" s="15" t="s">
        <v>475</v>
      </c>
      <c r="G140" s="15" t="s">
        <v>476</v>
      </c>
      <c r="H140" s="36">
        <v>88.7</v>
      </c>
      <c r="I140" s="15">
        <v>121</v>
      </c>
      <c r="J140" s="41">
        <v>5</v>
      </c>
      <c r="K140" s="15">
        <v>214.7</v>
      </c>
      <c r="L140" s="27">
        <v>71.566666666666706</v>
      </c>
      <c r="M140" s="24">
        <f t="shared" si="16"/>
        <v>42.94</v>
      </c>
      <c r="N140" s="10">
        <v>8</v>
      </c>
      <c r="O140" s="10">
        <v>81.2</v>
      </c>
      <c r="P140" s="20">
        <f t="shared" si="12"/>
        <v>32.480000000000004</v>
      </c>
      <c r="Q140" s="20">
        <f t="shared" si="17"/>
        <v>75.42</v>
      </c>
      <c r="R140" s="10">
        <f t="shared" si="15"/>
        <v>2</v>
      </c>
      <c r="S140" s="16" t="s">
        <v>446</v>
      </c>
      <c r="T140" s="32">
        <v>43659</v>
      </c>
    </row>
    <row r="141" spans="1:249" s="3" customFormat="1" ht="24.75" customHeight="1" x14ac:dyDescent="0.15">
      <c r="A141" s="10" t="s">
        <v>383</v>
      </c>
      <c r="B141" s="33" t="s">
        <v>22</v>
      </c>
      <c r="C141" s="15" t="s">
        <v>480</v>
      </c>
      <c r="D141" s="16" t="s">
        <v>481</v>
      </c>
      <c r="E141" s="15" t="s">
        <v>482</v>
      </c>
      <c r="F141" s="15" t="s">
        <v>475</v>
      </c>
      <c r="G141" s="15" t="s">
        <v>476</v>
      </c>
      <c r="H141" s="36">
        <v>91.5</v>
      </c>
      <c r="I141" s="15">
        <v>124.5</v>
      </c>
      <c r="J141" s="41">
        <v>5</v>
      </c>
      <c r="K141" s="15">
        <v>221</v>
      </c>
      <c r="L141" s="27">
        <v>73.6666666666667</v>
      </c>
      <c r="M141" s="24">
        <f t="shared" si="16"/>
        <v>44.2</v>
      </c>
      <c r="N141" s="10">
        <v>19</v>
      </c>
      <c r="O141" s="10">
        <v>76</v>
      </c>
      <c r="P141" s="20">
        <f t="shared" si="12"/>
        <v>30.400000000000002</v>
      </c>
      <c r="Q141" s="20">
        <f t="shared" si="17"/>
        <v>74.600000000000009</v>
      </c>
      <c r="R141" s="10">
        <f t="shared" si="15"/>
        <v>3</v>
      </c>
      <c r="S141" s="16" t="s">
        <v>446</v>
      </c>
      <c r="T141" s="32">
        <v>43659</v>
      </c>
    </row>
    <row r="142" spans="1:249" s="3" customFormat="1" ht="24.75" customHeight="1" x14ac:dyDescent="0.15">
      <c r="A142" s="10" t="s">
        <v>383</v>
      </c>
      <c r="B142" s="33" t="s">
        <v>22</v>
      </c>
      <c r="C142" s="15" t="s">
        <v>483</v>
      </c>
      <c r="D142" s="16" t="s">
        <v>484</v>
      </c>
      <c r="E142" s="15" t="s">
        <v>485</v>
      </c>
      <c r="F142" s="15" t="s">
        <v>475</v>
      </c>
      <c r="G142" s="15" t="s">
        <v>476</v>
      </c>
      <c r="H142" s="36">
        <v>85.7</v>
      </c>
      <c r="I142" s="15">
        <v>125.5</v>
      </c>
      <c r="J142" s="41">
        <v>5</v>
      </c>
      <c r="K142" s="15">
        <v>216.2</v>
      </c>
      <c r="L142" s="27">
        <v>72.066666666666706</v>
      </c>
      <c r="M142" s="24">
        <f t="shared" si="16"/>
        <v>43.24</v>
      </c>
      <c r="N142" s="10">
        <v>25</v>
      </c>
      <c r="O142" s="10">
        <v>75.599999999999994</v>
      </c>
      <c r="P142" s="20">
        <f t="shared" si="12"/>
        <v>30.24</v>
      </c>
      <c r="Q142" s="20">
        <f t="shared" si="17"/>
        <v>73.48</v>
      </c>
      <c r="R142" s="10">
        <f t="shared" si="15"/>
        <v>4</v>
      </c>
      <c r="S142" s="16" t="s">
        <v>446</v>
      </c>
      <c r="T142" s="32">
        <v>43659</v>
      </c>
    </row>
    <row r="143" spans="1:249" s="3" customFormat="1" ht="24.75" customHeight="1" x14ac:dyDescent="0.15">
      <c r="A143" s="10" t="s">
        <v>383</v>
      </c>
      <c r="B143" s="33" t="s">
        <v>22</v>
      </c>
      <c r="C143" s="15" t="s">
        <v>486</v>
      </c>
      <c r="D143" s="16" t="s">
        <v>487</v>
      </c>
      <c r="E143" s="15" t="s">
        <v>488</v>
      </c>
      <c r="F143" s="15" t="s">
        <v>475</v>
      </c>
      <c r="G143" s="15" t="s">
        <v>476</v>
      </c>
      <c r="H143" s="36">
        <v>87</v>
      </c>
      <c r="I143" s="15">
        <v>119</v>
      </c>
      <c r="J143" s="41">
        <v>5</v>
      </c>
      <c r="K143" s="15">
        <v>211</v>
      </c>
      <c r="L143" s="27">
        <v>70.3333333333333</v>
      </c>
      <c r="M143" s="24">
        <f t="shared" si="16"/>
        <v>42.2</v>
      </c>
      <c r="N143" s="10">
        <v>5</v>
      </c>
      <c r="O143" s="10">
        <v>73.8</v>
      </c>
      <c r="P143" s="20">
        <f t="shared" si="12"/>
        <v>29.52</v>
      </c>
      <c r="Q143" s="20">
        <f t="shared" si="17"/>
        <v>71.72</v>
      </c>
      <c r="R143" s="10">
        <f t="shared" si="15"/>
        <v>5</v>
      </c>
      <c r="S143" s="16" t="s">
        <v>446</v>
      </c>
      <c r="T143" s="32">
        <v>43659</v>
      </c>
    </row>
    <row r="144" spans="1:249" s="3" customFormat="1" ht="24.75" customHeight="1" x14ac:dyDescent="0.15">
      <c r="A144" s="10" t="s">
        <v>383</v>
      </c>
      <c r="B144" s="33" t="s">
        <v>22</v>
      </c>
      <c r="C144" s="16" t="s">
        <v>489</v>
      </c>
      <c r="D144" s="16" t="s">
        <v>490</v>
      </c>
      <c r="E144" s="16" t="s">
        <v>491</v>
      </c>
      <c r="F144" s="15" t="s">
        <v>475</v>
      </c>
      <c r="G144" s="15" t="s">
        <v>476</v>
      </c>
      <c r="H144" s="38">
        <v>91.3</v>
      </c>
      <c r="I144" s="37">
        <v>114</v>
      </c>
      <c r="J144" s="45">
        <v>5</v>
      </c>
      <c r="K144" s="37">
        <v>210.3</v>
      </c>
      <c r="L144" s="27">
        <v>70.099999999999994</v>
      </c>
      <c r="M144" s="24">
        <f t="shared" si="16"/>
        <v>42.06</v>
      </c>
      <c r="N144" s="10">
        <v>11</v>
      </c>
      <c r="O144" s="10">
        <v>71.599999999999994</v>
      </c>
      <c r="P144" s="20">
        <f t="shared" si="12"/>
        <v>28.64</v>
      </c>
      <c r="Q144" s="20">
        <f t="shared" si="17"/>
        <v>70.7</v>
      </c>
      <c r="R144" s="10">
        <f t="shared" si="15"/>
        <v>6</v>
      </c>
      <c r="S144" s="16" t="s">
        <v>446</v>
      </c>
      <c r="T144" s="32">
        <v>43659</v>
      </c>
    </row>
    <row r="145" spans="1:250" s="3" customFormat="1" ht="24.75" customHeight="1" x14ac:dyDescent="0.15">
      <c r="A145" s="10" t="s">
        <v>383</v>
      </c>
      <c r="B145" s="33" t="s">
        <v>22</v>
      </c>
      <c r="C145" s="15" t="s">
        <v>492</v>
      </c>
      <c r="D145" s="16" t="s">
        <v>493</v>
      </c>
      <c r="E145" s="15" t="s">
        <v>494</v>
      </c>
      <c r="F145" s="15" t="s">
        <v>495</v>
      </c>
      <c r="G145" s="15" t="s">
        <v>387</v>
      </c>
      <c r="H145" s="36">
        <v>89</v>
      </c>
      <c r="I145" s="15">
        <v>118.5</v>
      </c>
      <c r="J145" s="41">
        <v>5</v>
      </c>
      <c r="K145" s="15">
        <v>212.5</v>
      </c>
      <c r="L145" s="27">
        <v>70.8333333333333</v>
      </c>
      <c r="M145" s="24">
        <f t="shared" si="16"/>
        <v>42.5</v>
      </c>
      <c r="N145" s="10">
        <v>1</v>
      </c>
      <c r="O145" s="10">
        <v>80.8</v>
      </c>
      <c r="P145" s="20">
        <f t="shared" si="12"/>
        <v>32.32</v>
      </c>
      <c r="Q145" s="20">
        <f t="shared" si="17"/>
        <v>74.819999999999993</v>
      </c>
      <c r="R145" s="10">
        <f t="shared" si="15"/>
        <v>1</v>
      </c>
      <c r="S145" s="16" t="s">
        <v>446</v>
      </c>
      <c r="T145" s="32">
        <v>43659</v>
      </c>
    </row>
    <row r="146" spans="1:250" s="3" customFormat="1" ht="24.75" customHeight="1" x14ac:dyDescent="0.15">
      <c r="A146" s="10" t="s">
        <v>383</v>
      </c>
      <c r="B146" s="33" t="s">
        <v>22</v>
      </c>
      <c r="C146" s="15" t="s">
        <v>496</v>
      </c>
      <c r="D146" s="16" t="s">
        <v>497</v>
      </c>
      <c r="E146" s="15" t="s">
        <v>498</v>
      </c>
      <c r="F146" s="15" t="s">
        <v>495</v>
      </c>
      <c r="G146" s="15" t="s">
        <v>387</v>
      </c>
      <c r="H146" s="36">
        <v>91.2</v>
      </c>
      <c r="I146" s="15">
        <v>117</v>
      </c>
      <c r="J146" s="41">
        <v>0</v>
      </c>
      <c r="K146" s="15">
        <v>208.2</v>
      </c>
      <c r="L146" s="27">
        <v>69.400000000000006</v>
      </c>
      <c r="M146" s="24">
        <f t="shared" si="16"/>
        <v>41.64</v>
      </c>
      <c r="N146" s="10">
        <v>4</v>
      </c>
      <c r="O146" s="10">
        <v>72.8</v>
      </c>
      <c r="P146" s="20">
        <f t="shared" si="12"/>
        <v>29.12</v>
      </c>
      <c r="Q146" s="20">
        <f t="shared" si="17"/>
        <v>70.760000000000005</v>
      </c>
      <c r="R146" s="10">
        <f t="shared" si="15"/>
        <v>2</v>
      </c>
      <c r="S146" s="16" t="s">
        <v>446</v>
      </c>
      <c r="T146" s="32">
        <v>43659</v>
      </c>
    </row>
    <row r="147" spans="1:250" s="3" customFormat="1" ht="24.75" customHeight="1" x14ac:dyDescent="0.15">
      <c r="A147" s="10" t="s">
        <v>383</v>
      </c>
      <c r="B147" s="33" t="s">
        <v>22</v>
      </c>
      <c r="C147" s="15" t="s">
        <v>499</v>
      </c>
      <c r="D147" s="16" t="s">
        <v>500</v>
      </c>
      <c r="E147" s="15" t="s">
        <v>501</v>
      </c>
      <c r="F147" s="15" t="s">
        <v>495</v>
      </c>
      <c r="G147" s="15" t="s">
        <v>387</v>
      </c>
      <c r="H147" s="36">
        <v>84.5</v>
      </c>
      <c r="I147" s="15">
        <v>114</v>
      </c>
      <c r="J147" s="41">
        <v>5</v>
      </c>
      <c r="K147" s="15">
        <v>203.5</v>
      </c>
      <c r="L147" s="27">
        <v>67.8333333333333</v>
      </c>
      <c r="M147" s="24">
        <f t="shared" si="16"/>
        <v>40.700000000000003</v>
      </c>
      <c r="N147" s="10">
        <v>3</v>
      </c>
      <c r="O147" s="10">
        <v>71</v>
      </c>
      <c r="P147" s="20">
        <f t="shared" si="12"/>
        <v>28.400000000000002</v>
      </c>
      <c r="Q147" s="20">
        <f t="shared" si="17"/>
        <v>69.100000000000009</v>
      </c>
      <c r="R147" s="10">
        <f t="shared" si="15"/>
        <v>3</v>
      </c>
      <c r="S147" s="16" t="s">
        <v>446</v>
      </c>
      <c r="T147" s="32">
        <v>43659</v>
      </c>
    </row>
    <row r="148" spans="1:250" s="3" customFormat="1" ht="24.75" customHeight="1" x14ac:dyDescent="0.15">
      <c r="A148" s="10" t="s">
        <v>383</v>
      </c>
      <c r="B148" s="33" t="s">
        <v>22</v>
      </c>
      <c r="C148" s="15" t="s">
        <v>502</v>
      </c>
      <c r="D148" s="16" t="s">
        <v>503</v>
      </c>
      <c r="E148" s="15" t="s">
        <v>504</v>
      </c>
      <c r="F148" s="15" t="s">
        <v>495</v>
      </c>
      <c r="G148" s="15" t="s">
        <v>387</v>
      </c>
      <c r="H148" s="36">
        <v>68.5</v>
      </c>
      <c r="I148" s="15">
        <v>130</v>
      </c>
      <c r="J148" s="41">
        <v>5</v>
      </c>
      <c r="K148" s="15">
        <v>203.5</v>
      </c>
      <c r="L148" s="27">
        <v>67.8333333333333</v>
      </c>
      <c r="M148" s="24">
        <f t="shared" si="16"/>
        <v>40.700000000000003</v>
      </c>
      <c r="N148" s="10">
        <v>17</v>
      </c>
      <c r="O148" s="10">
        <v>71</v>
      </c>
      <c r="P148" s="20">
        <f t="shared" si="12"/>
        <v>28.400000000000002</v>
      </c>
      <c r="Q148" s="20">
        <f t="shared" si="17"/>
        <v>69.100000000000009</v>
      </c>
      <c r="R148" s="10">
        <f t="shared" si="15"/>
        <v>4</v>
      </c>
      <c r="S148" s="16" t="s">
        <v>446</v>
      </c>
      <c r="T148" s="32">
        <v>43659</v>
      </c>
    </row>
    <row r="149" spans="1:250" s="3" customFormat="1" ht="24.75" customHeight="1" x14ac:dyDescent="0.15">
      <c r="A149" s="10" t="s">
        <v>383</v>
      </c>
      <c r="B149" s="33" t="s">
        <v>22</v>
      </c>
      <c r="C149" s="15" t="s">
        <v>505</v>
      </c>
      <c r="D149" s="16" t="s">
        <v>506</v>
      </c>
      <c r="E149" s="15" t="s">
        <v>507</v>
      </c>
      <c r="F149" s="15" t="s">
        <v>508</v>
      </c>
      <c r="G149" s="15" t="s">
        <v>387</v>
      </c>
      <c r="H149" s="36">
        <v>85.7</v>
      </c>
      <c r="I149" s="15">
        <v>139.5</v>
      </c>
      <c r="J149" s="41">
        <v>5</v>
      </c>
      <c r="K149" s="15">
        <v>230.2</v>
      </c>
      <c r="L149" s="27">
        <v>76.733333333333306</v>
      </c>
      <c r="M149" s="24">
        <f t="shared" si="16"/>
        <v>46.04</v>
      </c>
      <c r="N149" s="10">
        <v>22</v>
      </c>
      <c r="O149" s="10">
        <v>73.8</v>
      </c>
      <c r="P149" s="20">
        <f t="shared" si="12"/>
        <v>29.52</v>
      </c>
      <c r="Q149" s="20">
        <f t="shared" si="17"/>
        <v>75.56</v>
      </c>
      <c r="R149" s="10">
        <v>1</v>
      </c>
      <c r="S149" s="16" t="s">
        <v>446</v>
      </c>
      <c r="T149" s="32">
        <v>43659</v>
      </c>
    </row>
    <row r="150" spans="1:250" s="3" customFormat="1" ht="24.75" customHeight="1" x14ac:dyDescent="0.15">
      <c r="A150" s="10" t="s">
        <v>383</v>
      </c>
      <c r="B150" s="33" t="s">
        <v>22</v>
      </c>
      <c r="C150" s="15" t="s">
        <v>509</v>
      </c>
      <c r="D150" s="16" t="s">
        <v>510</v>
      </c>
      <c r="E150" s="15" t="s">
        <v>511</v>
      </c>
      <c r="F150" s="15" t="s">
        <v>508</v>
      </c>
      <c r="G150" s="15" t="s">
        <v>387</v>
      </c>
      <c r="H150" s="36">
        <v>76.2</v>
      </c>
      <c r="I150" s="15">
        <v>127</v>
      </c>
      <c r="J150" s="41">
        <v>0</v>
      </c>
      <c r="K150" s="15">
        <v>203.2</v>
      </c>
      <c r="L150" s="27">
        <v>67.733333333333306</v>
      </c>
      <c r="M150" s="24">
        <f t="shared" si="16"/>
        <v>40.64</v>
      </c>
      <c r="N150" s="10">
        <v>15</v>
      </c>
      <c r="O150" s="10">
        <v>74</v>
      </c>
      <c r="P150" s="20">
        <f t="shared" si="12"/>
        <v>29.6</v>
      </c>
      <c r="Q150" s="20">
        <f t="shared" si="17"/>
        <v>70.240000000000009</v>
      </c>
      <c r="R150" s="10">
        <f t="shared" ref="R150:R160" si="18">IF(G150=G149,R149+1,1)</f>
        <v>2</v>
      </c>
      <c r="S150" s="16" t="s">
        <v>446</v>
      </c>
      <c r="T150" s="32">
        <v>43659</v>
      </c>
    </row>
    <row r="151" spans="1:250" s="3" customFormat="1" ht="24.75" customHeight="1" x14ac:dyDescent="0.15">
      <c r="A151" s="10" t="s">
        <v>383</v>
      </c>
      <c r="B151" s="33" t="s">
        <v>22</v>
      </c>
      <c r="C151" s="15" t="s">
        <v>512</v>
      </c>
      <c r="D151" s="16" t="s">
        <v>513</v>
      </c>
      <c r="E151" s="15" t="s">
        <v>514</v>
      </c>
      <c r="F151" s="15" t="s">
        <v>508</v>
      </c>
      <c r="G151" s="15" t="s">
        <v>387</v>
      </c>
      <c r="H151" s="36">
        <v>71.900000000000006</v>
      </c>
      <c r="I151" s="15">
        <v>123.5</v>
      </c>
      <c r="J151" s="41">
        <v>5</v>
      </c>
      <c r="K151" s="15">
        <v>200.4</v>
      </c>
      <c r="L151" s="27">
        <v>66.8</v>
      </c>
      <c r="M151" s="24">
        <f t="shared" si="16"/>
        <v>40.08</v>
      </c>
      <c r="N151" s="10">
        <v>21</v>
      </c>
      <c r="O151" s="10">
        <v>73</v>
      </c>
      <c r="P151" s="20">
        <f t="shared" si="12"/>
        <v>29.200000000000003</v>
      </c>
      <c r="Q151" s="20">
        <f t="shared" si="17"/>
        <v>69.28</v>
      </c>
      <c r="R151" s="10">
        <f t="shared" si="18"/>
        <v>3</v>
      </c>
      <c r="S151" s="16" t="s">
        <v>446</v>
      </c>
      <c r="T151" s="32">
        <v>43659</v>
      </c>
    </row>
    <row r="152" spans="1:250" s="3" customFormat="1" ht="24.75" customHeight="1" x14ac:dyDescent="0.15">
      <c r="A152" s="10" t="s">
        <v>383</v>
      </c>
      <c r="B152" s="33" t="s">
        <v>22</v>
      </c>
      <c r="C152" s="15" t="s">
        <v>515</v>
      </c>
      <c r="D152" s="16" t="s">
        <v>516</v>
      </c>
      <c r="E152" s="15" t="s">
        <v>517</v>
      </c>
      <c r="F152" s="15" t="s">
        <v>518</v>
      </c>
      <c r="G152" s="15" t="s">
        <v>111</v>
      </c>
      <c r="H152" s="36">
        <v>79.7</v>
      </c>
      <c r="I152" s="15">
        <v>129.5</v>
      </c>
      <c r="J152" s="41">
        <v>5</v>
      </c>
      <c r="K152" s="15">
        <v>214.2</v>
      </c>
      <c r="L152" s="27">
        <v>71.400000000000006</v>
      </c>
      <c r="M152" s="24">
        <f t="shared" si="16"/>
        <v>42.84</v>
      </c>
      <c r="N152" s="10">
        <v>7</v>
      </c>
      <c r="O152" s="10">
        <v>75.8</v>
      </c>
      <c r="P152" s="20">
        <f t="shared" si="12"/>
        <v>30.32</v>
      </c>
      <c r="Q152" s="20">
        <f t="shared" si="17"/>
        <v>73.16</v>
      </c>
      <c r="R152" s="10">
        <f t="shared" si="18"/>
        <v>1</v>
      </c>
      <c r="S152" s="16" t="s">
        <v>446</v>
      </c>
      <c r="T152" s="32">
        <v>43659</v>
      </c>
    </row>
    <row r="153" spans="1:250" s="3" customFormat="1" ht="24.75" customHeight="1" x14ac:dyDescent="0.15">
      <c r="A153" s="10" t="s">
        <v>383</v>
      </c>
      <c r="B153" s="33" t="s">
        <v>22</v>
      </c>
      <c r="C153" s="15" t="s">
        <v>519</v>
      </c>
      <c r="D153" s="16" t="s">
        <v>520</v>
      </c>
      <c r="E153" s="15" t="s">
        <v>521</v>
      </c>
      <c r="F153" s="15" t="s">
        <v>518</v>
      </c>
      <c r="G153" s="15" t="s">
        <v>111</v>
      </c>
      <c r="H153" s="36">
        <v>84.5</v>
      </c>
      <c r="I153" s="15">
        <v>116.5</v>
      </c>
      <c r="J153" s="41">
        <v>5</v>
      </c>
      <c r="K153" s="15">
        <v>206</v>
      </c>
      <c r="L153" s="27">
        <v>68.6666666666667</v>
      </c>
      <c r="M153" s="24">
        <f t="shared" si="16"/>
        <v>41.2</v>
      </c>
      <c r="N153" s="10">
        <v>23</v>
      </c>
      <c r="O153" s="10">
        <v>71.599999999999994</v>
      </c>
      <c r="P153" s="20">
        <f t="shared" si="12"/>
        <v>28.64</v>
      </c>
      <c r="Q153" s="20">
        <f t="shared" si="17"/>
        <v>69.84</v>
      </c>
      <c r="R153" s="10">
        <f t="shared" si="18"/>
        <v>2</v>
      </c>
      <c r="S153" s="16" t="s">
        <v>446</v>
      </c>
      <c r="T153" s="32">
        <v>43659</v>
      </c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</row>
    <row r="154" spans="1:250" s="3" customFormat="1" ht="24.75" customHeight="1" x14ac:dyDescent="0.15">
      <c r="A154" s="10" t="s">
        <v>383</v>
      </c>
      <c r="B154" s="33" t="s">
        <v>22</v>
      </c>
      <c r="C154" s="15" t="s">
        <v>522</v>
      </c>
      <c r="D154" s="16" t="s">
        <v>523</v>
      </c>
      <c r="E154" s="15" t="s">
        <v>524</v>
      </c>
      <c r="F154" s="15" t="s">
        <v>518</v>
      </c>
      <c r="G154" s="15" t="s">
        <v>111</v>
      </c>
      <c r="H154" s="36">
        <v>73.3</v>
      </c>
      <c r="I154" s="15">
        <v>121.5</v>
      </c>
      <c r="J154" s="41">
        <v>5</v>
      </c>
      <c r="K154" s="15">
        <v>199.8</v>
      </c>
      <c r="L154" s="27">
        <v>66.599999999999994</v>
      </c>
      <c r="M154" s="24">
        <f t="shared" si="16"/>
        <v>39.96</v>
      </c>
      <c r="N154" s="10">
        <v>6</v>
      </c>
      <c r="O154" s="10">
        <v>69.400000000000006</v>
      </c>
      <c r="P154" s="20">
        <f t="shared" si="12"/>
        <v>27.760000000000005</v>
      </c>
      <c r="Q154" s="20">
        <f t="shared" si="17"/>
        <v>67.72</v>
      </c>
      <c r="R154" s="10">
        <f t="shared" si="18"/>
        <v>3</v>
      </c>
      <c r="S154" s="16" t="s">
        <v>446</v>
      </c>
      <c r="T154" s="32">
        <v>43659</v>
      </c>
    </row>
    <row r="155" spans="1:250" s="3" customFormat="1" ht="24.75" customHeight="1" x14ac:dyDescent="0.15">
      <c r="A155" s="10" t="s">
        <v>383</v>
      </c>
      <c r="B155" s="33" t="s">
        <v>22</v>
      </c>
      <c r="C155" s="15" t="s">
        <v>525</v>
      </c>
      <c r="D155" s="16" t="s">
        <v>526</v>
      </c>
      <c r="E155" s="15" t="s">
        <v>527</v>
      </c>
      <c r="F155" s="15" t="s">
        <v>528</v>
      </c>
      <c r="G155" s="15" t="s">
        <v>529</v>
      </c>
      <c r="H155" s="36">
        <v>82.7</v>
      </c>
      <c r="I155" s="15">
        <v>127</v>
      </c>
      <c r="J155" s="41">
        <v>5</v>
      </c>
      <c r="K155" s="15">
        <v>214.7</v>
      </c>
      <c r="L155" s="27">
        <v>71.566666666666706</v>
      </c>
      <c r="M155" s="24">
        <f t="shared" si="16"/>
        <v>42.94</v>
      </c>
      <c r="N155" s="10">
        <v>1</v>
      </c>
      <c r="O155" s="10">
        <v>82</v>
      </c>
      <c r="P155" s="20">
        <f t="shared" si="12"/>
        <v>32.800000000000004</v>
      </c>
      <c r="Q155" s="20">
        <f t="shared" si="17"/>
        <v>75.740000000000009</v>
      </c>
      <c r="R155" s="10">
        <f t="shared" si="18"/>
        <v>1</v>
      </c>
      <c r="S155" s="16" t="s">
        <v>530</v>
      </c>
      <c r="T155" s="32">
        <v>43659</v>
      </c>
    </row>
    <row r="156" spans="1:250" s="3" customFormat="1" ht="24.75" customHeight="1" x14ac:dyDescent="0.15">
      <c r="A156" s="10" t="s">
        <v>383</v>
      </c>
      <c r="B156" s="33" t="s">
        <v>22</v>
      </c>
      <c r="C156" s="15" t="s">
        <v>531</v>
      </c>
      <c r="D156" s="16" t="s">
        <v>532</v>
      </c>
      <c r="E156" s="15" t="s">
        <v>533</v>
      </c>
      <c r="F156" s="15" t="s">
        <v>528</v>
      </c>
      <c r="G156" s="15" t="s">
        <v>529</v>
      </c>
      <c r="H156" s="36">
        <v>84.9</v>
      </c>
      <c r="I156" s="15">
        <v>119</v>
      </c>
      <c r="J156" s="41">
        <v>5</v>
      </c>
      <c r="K156" s="15">
        <v>208.9</v>
      </c>
      <c r="L156" s="27">
        <v>69.633333333333297</v>
      </c>
      <c r="M156" s="24">
        <f t="shared" si="16"/>
        <v>41.78</v>
      </c>
      <c r="N156" s="10">
        <v>3</v>
      </c>
      <c r="O156" s="10">
        <v>77.599999999999994</v>
      </c>
      <c r="P156" s="20">
        <f t="shared" si="12"/>
        <v>31.04</v>
      </c>
      <c r="Q156" s="20">
        <f t="shared" si="17"/>
        <v>72.819999999999993</v>
      </c>
      <c r="R156" s="10">
        <f t="shared" si="18"/>
        <v>2</v>
      </c>
      <c r="S156" s="16" t="s">
        <v>530</v>
      </c>
      <c r="T156" s="32">
        <v>43659</v>
      </c>
    </row>
    <row r="157" spans="1:250" s="3" customFormat="1" ht="24.75" customHeight="1" x14ac:dyDescent="0.15">
      <c r="A157" s="10" t="s">
        <v>383</v>
      </c>
      <c r="B157" s="33" t="s">
        <v>22</v>
      </c>
      <c r="C157" s="15" t="s">
        <v>534</v>
      </c>
      <c r="D157" s="16" t="s">
        <v>535</v>
      </c>
      <c r="E157" s="15" t="s">
        <v>536</v>
      </c>
      <c r="F157" s="15" t="s">
        <v>528</v>
      </c>
      <c r="G157" s="15" t="s">
        <v>529</v>
      </c>
      <c r="H157" s="36">
        <v>76.3</v>
      </c>
      <c r="I157" s="15">
        <v>124.5</v>
      </c>
      <c r="J157" s="41">
        <v>5</v>
      </c>
      <c r="K157" s="15">
        <v>205.8</v>
      </c>
      <c r="L157" s="27">
        <v>68.599999999999994</v>
      </c>
      <c r="M157" s="24">
        <f t="shared" si="16"/>
        <v>41.16</v>
      </c>
      <c r="N157" s="10">
        <v>2</v>
      </c>
      <c r="O157" s="10">
        <v>75.400000000000006</v>
      </c>
      <c r="P157" s="20">
        <f t="shared" si="12"/>
        <v>30.160000000000004</v>
      </c>
      <c r="Q157" s="20">
        <f t="shared" si="17"/>
        <v>71.319999999999993</v>
      </c>
      <c r="R157" s="10">
        <f t="shared" si="18"/>
        <v>3</v>
      </c>
      <c r="S157" s="16" t="s">
        <v>530</v>
      </c>
      <c r="T157" s="32">
        <v>43659</v>
      </c>
    </row>
    <row r="158" spans="1:250" s="3" customFormat="1" ht="24.75" customHeight="1" x14ac:dyDescent="0.15">
      <c r="A158" s="10" t="s">
        <v>383</v>
      </c>
      <c r="B158" s="33" t="s">
        <v>22</v>
      </c>
      <c r="C158" s="15" t="s">
        <v>537</v>
      </c>
      <c r="D158" s="16" t="s">
        <v>538</v>
      </c>
      <c r="E158" s="15" t="s">
        <v>539</v>
      </c>
      <c r="F158" s="15" t="s">
        <v>540</v>
      </c>
      <c r="G158" s="15" t="s">
        <v>111</v>
      </c>
      <c r="H158" s="36">
        <v>74.7</v>
      </c>
      <c r="I158" s="15">
        <v>120.5</v>
      </c>
      <c r="J158" s="41">
        <v>5</v>
      </c>
      <c r="K158" s="15">
        <v>200.2</v>
      </c>
      <c r="L158" s="27">
        <v>66.733333333333306</v>
      </c>
      <c r="M158" s="24">
        <f t="shared" si="16"/>
        <v>40.04</v>
      </c>
      <c r="N158" s="10">
        <v>15</v>
      </c>
      <c r="O158" s="10">
        <v>70.599999999999994</v>
      </c>
      <c r="P158" s="20">
        <f t="shared" si="12"/>
        <v>28.24</v>
      </c>
      <c r="Q158" s="20">
        <f t="shared" si="17"/>
        <v>68.28</v>
      </c>
      <c r="R158" s="10">
        <f t="shared" si="18"/>
        <v>1</v>
      </c>
      <c r="S158" s="16" t="s">
        <v>530</v>
      </c>
      <c r="T158" s="32">
        <v>43659</v>
      </c>
    </row>
    <row r="159" spans="1:250" s="3" customFormat="1" ht="24.75" customHeight="1" x14ac:dyDescent="0.15">
      <c r="A159" s="10" t="s">
        <v>383</v>
      </c>
      <c r="B159" s="33" t="s">
        <v>22</v>
      </c>
      <c r="C159" s="15" t="s">
        <v>541</v>
      </c>
      <c r="D159" s="16" t="s">
        <v>542</v>
      </c>
      <c r="E159" s="15" t="s">
        <v>543</v>
      </c>
      <c r="F159" s="15" t="s">
        <v>540</v>
      </c>
      <c r="G159" s="15" t="s">
        <v>111</v>
      </c>
      <c r="H159" s="36">
        <v>78.400000000000006</v>
      </c>
      <c r="I159" s="15">
        <v>115.5</v>
      </c>
      <c r="J159" s="41">
        <v>5</v>
      </c>
      <c r="K159" s="15">
        <v>198.9</v>
      </c>
      <c r="L159" s="27">
        <v>66.3</v>
      </c>
      <c r="M159" s="24">
        <f t="shared" si="16"/>
        <v>39.78</v>
      </c>
      <c r="N159" s="10">
        <v>4</v>
      </c>
      <c r="O159" s="10">
        <v>67.2</v>
      </c>
      <c r="P159" s="20">
        <f t="shared" ref="P159:P173" si="19">O159*0.4</f>
        <v>26.880000000000003</v>
      </c>
      <c r="Q159" s="20">
        <f t="shared" si="17"/>
        <v>66.66</v>
      </c>
      <c r="R159" s="10">
        <f t="shared" si="18"/>
        <v>2</v>
      </c>
      <c r="S159" s="16" t="s">
        <v>530</v>
      </c>
      <c r="T159" s="32">
        <v>43659</v>
      </c>
    </row>
    <row r="160" spans="1:250" s="3" customFormat="1" ht="24.75" customHeight="1" x14ac:dyDescent="0.15">
      <c r="A160" s="10" t="s">
        <v>383</v>
      </c>
      <c r="B160" s="33" t="s">
        <v>22</v>
      </c>
      <c r="C160" s="37" t="s">
        <v>544</v>
      </c>
      <c r="D160" s="37" t="s">
        <v>545</v>
      </c>
      <c r="E160" s="37" t="s">
        <v>546</v>
      </c>
      <c r="F160" s="15" t="s">
        <v>540</v>
      </c>
      <c r="G160" s="15" t="s">
        <v>111</v>
      </c>
      <c r="H160" s="38">
        <v>74.5</v>
      </c>
      <c r="I160" s="37">
        <v>113</v>
      </c>
      <c r="J160" s="41">
        <v>5</v>
      </c>
      <c r="K160" s="37">
        <v>192.5</v>
      </c>
      <c r="L160" s="27">
        <v>64.1666666666667</v>
      </c>
      <c r="M160" s="24">
        <f t="shared" si="16"/>
        <v>38.5</v>
      </c>
      <c r="N160" s="10">
        <v>13</v>
      </c>
      <c r="O160" s="10" t="s">
        <v>52</v>
      </c>
      <c r="P160" s="20">
        <v>0</v>
      </c>
      <c r="Q160" s="20">
        <f t="shared" si="17"/>
        <v>38.5</v>
      </c>
      <c r="R160" s="10">
        <f t="shared" si="18"/>
        <v>3</v>
      </c>
      <c r="S160" s="16" t="s">
        <v>530</v>
      </c>
      <c r="T160" s="32">
        <v>43659</v>
      </c>
    </row>
    <row r="161" spans="1:20" s="3" customFormat="1" ht="24.75" customHeight="1" x14ac:dyDescent="0.15">
      <c r="A161" s="10" t="s">
        <v>383</v>
      </c>
      <c r="B161" s="33" t="s">
        <v>22</v>
      </c>
      <c r="C161" s="15" t="s">
        <v>547</v>
      </c>
      <c r="D161" s="16" t="s">
        <v>548</v>
      </c>
      <c r="E161" s="15" t="s">
        <v>549</v>
      </c>
      <c r="F161" s="15" t="s">
        <v>550</v>
      </c>
      <c r="G161" s="15" t="s">
        <v>111</v>
      </c>
      <c r="H161" s="36">
        <v>99.5</v>
      </c>
      <c r="I161" s="15">
        <v>128</v>
      </c>
      <c r="J161" s="41">
        <v>5</v>
      </c>
      <c r="K161" s="15">
        <v>232.5</v>
      </c>
      <c r="L161" s="27">
        <v>77.5</v>
      </c>
      <c r="M161" s="24">
        <f t="shared" si="16"/>
        <v>46.5</v>
      </c>
      <c r="N161" s="10">
        <v>17</v>
      </c>
      <c r="O161" s="10">
        <v>78</v>
      </c>
      <c r="P161" s="20">
        <f t="shared" si="19"/>
        <v>31.200000000000003</v>
      </c>
      <c r="Q161" s="20">
        <f t="shared" si="17"/>
        <v>77.7</v>
      </c>
      <c r="R161" s="10">
        <v>1</v>
      </c>
      <c r="S161" s="16" t="s">
        <v>530</v>
      </c>
      <c r="T161" s="32">
        <v>43659</v>
      </c>
    </row>
    <row r="162" spans="1:20" s="3" customFormat="1" ht="24.75" customHeight="1" x14ac:dyDescent="0.15">
      <c r="A162" s="10" t="s">
        <v>383</v>
      </c>
      <c r="B162" s="33" t="s">
        <v>22</v>
      </c>
      <c r="C162" s="15" t="s">
        <v>551</v>
      </c>
      <c r="D162" s="16" t="s">
        <v>552</v>
      </c>
      <c r="E162" s="34" t="s">
        <v>553</v>
      </c>
      <c r="F162" s="15" t="s">
        <v>550</v>
      </c>
      <c r="G162" s="15" t="s">
        <v>111</v>
      </c>
      <c r="H162" s="36">
        <v>91.3</v>
      </c>
      <c r="I162" s="15">
        <v>127.5</v>
      </c>
      <c r="J162" s="41">
        <v>5</v>
      </c>
      <c r="K162" s="15">
        <v>223.8</v>
      </c>
      <c r="L162" s="27">
        <v>74.599999999999994</v>
      </c>
      <c r="M162" s="24">
        <f t="shared" si="16"/>
        <v>44.76</v>
      </c>
      <c r="N162" s="10">
        <v>6</v>
      </c>
      <c r="O162" s="10">
        <v>73</v>
      </c>
      <c r="P162" s="20">
        <f t="shared" si="19"/>
        <v>29.200000000000003</v>
      </c>
      <c r="Q162" s="20">
        <f t="shared" si="17"/>
        <v>73.960000000000008</v>
      </c>
      <c r="R162" s="10">
        <f t="shared" ref="R162:R166" si="20">IF(G162=G161,R161+1,1)</f>
        <v>2</v>
      </c>
      <c r="S162" s="16" t="s">
        <v>530</v>
      </c>
      <c r="T162" s="32">
        <v>43659</v>
      </c>
    </row>
    <row r="163" spans="1:20" s="3" customFormat="1" ht="24.75" customHeight="1" x14ac:dyDescent="0.15">
      <c r="A163" s="10" t="s">
        <v>383</v>
      </c>
      <c r="B163" s="33" t="s">
        <v>22</v>
      </c>
      <c r="C163" s="15" t="s">
        <v>554</v>
      </c>
      <c r="D163" s="16" t="s">
        <v>555</v>
      </c>
      <c r="E163" s="15" t="s">
        <v>556</v>
      </c>
      <c r="F163" s="15" t="s">
        <v>550</v>
      </c>
      <c r="G163" s="15" t="s">
        <v>111</v>
      </c>
      <c r="H163" s="36">
        <v>102.7</v>
      </c>
      <c r="I163" s="15">
        <v>123.5</v>
      </c>
      <c r="J163" s="41">
        <v>5</v>
      </c>
      <c r="K163" s="15">
        <v>231.2</v>
      </c>
      <c r="L163" s="27">
        <v>77.066666666666706</v>
      </c>
      <c r="M163" s="24">
        <f t="shared" si="16"/>
        <v>46.24</v>
      </c>
      <c r="N163" s="10">
        <v>25</v>
      </c>
      <c r="O163" s="10">
        <v>65.599999999999994</v>
      </c>
      <c r="P163" s="20">
        <f t="shared" si="19"/>
        <v>26.24</v>
      </c>
      <c r="Q163" s="20">
        <f t="shared" si="17"/>
        <v>72.48</v>
      </c>
      <c r="R163" s="10">
        <f t="shared" si="20"/>
        <v>3</v>
      </c>
      <c r="S163" s="16" t="s">
        <v>530</v>
      </c>
      <c r="T163" s="32">
        <v>43659</v>
      </c>
    </row>
    <row r="164" spans="1:20" s="3" customFormat="1" ht="24.75" customHeight="1" x14ac:dyDescent="0.15">
      <c r="A164" s="10" t="s">
        <v>557</v>
      </c>
      <c r="B164" s="33" t="s">
        <v>22</v>
      </c>
      <c r="C164" s="15" t="s">
        <v>558</v>
      </c>
      <c r="D164" s="16" t="s">
        <v>559</v>
      </c>
      <c r="E164" s="15" t="s">
        <v>560</v>
      </c>
      <c r="F164" s="15" t="s">
        <v>561</v>
      </c>
      <c r="G164" s="15" t="s">
        <v>111</v>
      </c>
      <c r="H164" s="36">
        <v>85.2</v>
      </c>
      <c r="I164" s="15">
        <v>121</v>
      </c>
      <c r="J164" s="41">
        <v>5</v>
      </c>
      <c r="K164" s="15">
        <v>211.2</v>
      </c>
      <c r="L164" s="27">
        <v>70.400000000000006</v>
      </c>
      <c r="M164" s="24">
        <f t="shared" si="16"/>
        <v>42.24</v>
      </c>
      <c r="N164" s="10">
        <v>20</v>
      </c>
      <c r="O164" s="10">
        <v>78.599999999999994</v>
      </c>
      <c r="P164" s="20">
        <f t="shared" si="19"/>
        <v>31.439999999999998</v>
      </c>
      <c r="Q164" s="20">
        <f t="shared" si="17"/>
        <v>73.680000000000007</v>
      </c>
      <c r="R164" s="10">
        <v>1</v>
      </c>
      <c r="S164" s="16" t="s">
        <v>530</v>
      </c>
      <c r="T164" s="32">
        <v>43659</v>
      </c>
    </row>
    <row r="165" spans="1:20" s="3" customFormat="1" ht="24.75" customHeight="1" x14ac:dyDescent="0.15">
      <c r="A165" s="10" t="s">
        <v>557</v>
      </c>
      <c r="B165" s="33" t="s">
        <v>22</v>
      </c>
      <c r="C165" s="15" t="s">
        <v>562</v>
      </c>
      <c r="D165" s="16" t="s">
        <v>563</v>
      </c>
      <c r="E165" s="15" t="s">
        <v>564</v>
      </c>
      <c r="F165" s="15" t="s">
        <v>561</v>
      </c>
      <c r="G165" s="15" t="s">
        <v>111</v>
      </c>
      <c r="H165" s="36">
        <v>84.8</v>
      </c>
      <c r="I165" s="15">
        <v>116.5</v>
      </c>
      <c r="J165" s="41">
        <v>5</v>
      </c>
      <c r="K165" s="15">
        <v>206.3</v>
      </c>
      <c r="L165" s="27">
        <v>68.766666666666694</v>
      </c>
      <c r="M165" s="24">
        <f t="shared" si="16"/>
        <v>41.26</v>
      </c>
      <c r="N165" s="10">
        <v>26</v>
      </c>
      <c r="O165" s="10">
        <v>75.400000000000006</v>
      </c>
      <c r="P165" s="20">
        <f t="shared" si="19"/>
        <v>30.160000000000004</v>
      </c>
      <c r="Q165" s="20">
        <f t="shared" si="17"/>
        <v>71.42</v>
      </c>
      <c r="R165" s="10">
        <f t="shared" si="20"/>
        <v>2</v>
      </c>
      <c r="S165" s="16" t="s">
        <v>530</v>
      </c>
      <c r="T165" s="32">
        <v>43659</v>
      </c>
    </row>
    <row r="166" spans="1:20" s="3" customFormat="1" ht="24.75" customHeight="1" x14ac:dyDescent="0.15">
      <c r="A166" s="10" t="s">
        <v>557</v>
      </c>
      <c r="B166" s="33" t="s">
        <v>22</v>
      </c>
      <c r="C166" s="15" t="s">
        <v>565</v>
      </c>
      <c r="D166" s="16" t="s">
        <v>566</v>
      </c>
      <c r="E166" s="15" t="s">
        <v>567</v>
      </c>
      <c r="F166" s="15" t="s">
        <v>561</v>
      </c>
      <c r="G166" s="15" t="s">
        <v>111</v>
      </c>
      <c r="H166" s="36">
        <v>71.400000000000006</v>
      </c>
      <c r="I166" s="15">
        <v>130</v>
      </c>
      <c r="J166" s="41">
        <v>5</v>
      </c>
      <c r="K166" s="15">
        <v>206.4</v>
      </c>
      <c r="L166" s="27">
        <v>68.8</v>
      </c>
      <c r="M166" s="24">
        <f t="shared" si="16"/>
        <v>41.28</v>
      </c>
      <c r="N166" s="10">
        <v>21</v>
      </c>
      <c r="O166" s="10">
        <v>72.599999999999994</v>
      </c>
      <c r="P166" s="20">
        <f t="shared" si="19"/>
        <v>29.04</v>
      </c>
      <c r="Q166" s="20">
        <f t="shared" si="17"/>
        <v>70.319999999999993</v>
      </c>
      <c r="R166" s="10">
        <f t="shared" si="20"/>
        <v>3</v>
      </c>
      <c r="S166" s="16" t="s">
        <v>530</v>
      </c>
      <c r="T166" s="32">
        <v>43659</v>
      </c>
    </row>
    <row r="167" spans="1:20" s="3" customFormat="1" ht="24.75" customHeight="1" x14ac:dyDescent="0.15">
      <c r="A167" s="10" t="s">
        <v>557</v>
      </c>
      <c r="B167" s="33" t="s">
        <v>22</v>
      </c>
      <c r="C167" s="15" t="s">
        <v>568</v>
      </c>
      <c r="D167" s="16" t="s">
        <v>569</v>
      </c>
      <c r="E167" s="15" t="s">
        <v>570</v>
      </c>
      <c r="F167" s="15" t="s">
        <v>571</v>
      </c>
      <c r="G167" s="15" t="s">
        <v>111</v>
      </c>
      <c r="H167" s="36">
        <v>83.4</v>
      </c>
      <c r="I167" s="15">
        <v>132.5</v>
      </c>
      <c r="J167" s="41">
        <v>5</v>
      </c>
      <c r="K167" s="15">
        <v>220.9</v>
      </c>
      <c r="L167" s="27">
        <v>73.633333333333297</v>
      </c>
      <c r="M167" s="24">
        <f t="shared" si="16"/>
        <v>44.18</v>
      </c>
      <c r="N167" s="10">
        <v>10</v>
      </c>
      <c r="O167" s="10">
        <v>78.2</v>
      </c>
      <c r="P167" s="20">
        <f t="shared" si="19"/>
        <v>31.28</v>
      </c>
      <c r="Q167" s="20">
        <f t="shared" si="17"/>
        <v>75.460000000000008</v>
      </c>
      <c r="R167" s="10">
        <v>1</v>
      </c>
      <c r="S167" s="16" t="s">
        <v>530</v>
      </c>
      <c r="T167" s="32">
        <v>43659</v>
      </c>
    </row>
    <row r="168" spans="1:20" s="3" customFormat="1" ht="24.75" customHeight="1" x14ac:dyDescent="0.15">
      <c r="A168" s="10" t="s">
        <v>557</v>
      </c>
      <c r="B168" s="33" t="s">
        <v>22</v>
      </c>
      <c r="C168" s="15" t="s">
        <v>572</v>
      </c>
      <c r="D168" s="16" t="s">
        <v>573</v>
      </c>
      <c r="E168" s="15" t="s">
        <v>574</v>
      </c>
      <c r="F168" s="15" t="s">
        <v>571</v>
      </c>
      <c r="G168" s="15" t="s">
        <v>111</v>
      </c>
      <c r="H168" s="36">
        <v>77.099999999999994</v>
      </c>
      <c r="I168" s="15">
        <v>130.5</v>
      </c>
      <c r="J168" s="41">
        <v>5</v>
      </c>
      <c r="K168" s="15">
        <v>212.6</v>
      </c>
      <c r="L168" s="27">
        <v>70.866666666666703</v>
      </c>
      <c r="M168" s="24">
        <f t="shared" si="16"/>
        <v>42.52</v>
      </c>
      <c r="N168" s="10">
        <v>12</v>
      </c>
      <c r="O168" s="10">
        <v>76.8</v>
      </c>
      <c r="P168" s="20">
        <f t="shared" si="19"/>
        <v>30.72</v>
      </c>
      <c r="Q168" s="20">
        <f t="shared" si="17"/>
        <v>73.240000000000009</v>
      </c>
      <c r="R168" s="10">
        <f t="shared" ref="R168:R172" si="21">IF(G168=G167,R167+1,1)</f>
        <v>2</v>
      </c>
      <c r="S168" s="16" t="s">
        <v>530</v>
      </c>
      <c r="T168" s="32">
        <v>43659</v>
      </c>
    </row>
    <row r="169" spans="1:20" s="3" customFormat="1" ht="24.75" customHeight="1" x14ac:dyDescent="0.15">
      <c r="A169" s="10" t="s">
        <v>557</v>
      </c>
      <c r="B169" s="33" t="s">
        <v>22</v>
      </c>
      <c r="C169" s="15" t="s">
        <v>575</v>
      </c>
      <c r="D169" s="16" t="s">
        <v>576</v>
      </c>
      <c r="E169" s="15" t="s">
        <v>577</v>
      </c>
      <c r="F169" s="15" t="s">
        <v>571</v>
      </c>
      <c r="G169" s="15" t="s">
        <v>111</v>
      </c>
      <c r="H169" s="36">
        <v>74.400000000000006</v>
      </c>
      <c r="I169" s="15">
        <v>129.5</v>
      </c>
      <c r="J169" s="41">
        <v>0</v>
      </c>
      <c r="K169" s="15">
        <v>203.9</v>
      </c>
      <c r="L169" s="27">
        <v>67.966666666666697</v>
      </c>
      <c r="M169" s="24">
        <f t="shared" si="16"/>
        <v>40.78</v>
      </c>
      <c r="N169" s="10">
        <v>16</v>
      </c>
      <c r="O169" s="10">
        <v>79</v>
      </c>
      <c r="P169" s="20">
        <f t="shared" si="19"/>
        <v>31.6</v>
      </c>
      <c r="Q169" s="20">
        <f t="shared" si="17"/>
        <v>72.38</v>
      </c>
      <c r="R169" s="10">
        <f t="shared" si="21"/>
        <v>3</v>
      </c>
      <c r="S169" s="16" t="s">
        <v>530</v>
      </c>
      <c r="T169" s="32">
        <v>43659</v>
      </c>
    </row>
    <row r="170" spans="1:20" s="3" customFormat="1" ht="24.75" customHeight="1" x14ac:dyDescent="0.15">
      <c r="A170" s="10" t="s">
        <v>557</v>
      </c>
      <c r="B170" s="33" t="s">
        <v>22</v>
      </c>
      <c r="C170" s="15" t="s">
        <v>578</v>
      </c>
      <c r="D170" s="16" t="s">
        <v>579</v>
      </c>
      <c r="E170" s="15" t="s">
        <v>580</v>
      </c>
      <c r="F170" s="15" t="s">
        <v>581</v>
      </c>
      <c r="G170" s="15" t="s">
        <v>111</v>
      </c>
      <c r="H170" s="36">
        <v>100.3</v>
      </c>
      <c r="I170" s="15">
        <v>125.5</v>
      </c>
      <c r="J170" s="41">
        <v>5</v>
      </c>
      <c r="K170" s="15">
        <v>230.8</v>
      </c>
      <c r="L170" s="27">
        <v>76.933333333333294</v>
      </c>
      <c r="M170" s="24">
        <f t="shared" si="16"/>
        <v>46.16</v>
      </c>
      <c r="N170" s="10">
        <v>22</v>
      </c>
      <c r="O170" s="10">
        <v>73.599999999999994</v>
      </c>
      <c r="P170" s="20">
        <f t="shared" si="19"/>
        <v>29.439999999999998</v>
      </c>
      <c r="Q170" s="20">
        <f t="shared" si="17"/>
        <v>75.599999999999994</v>
      </c>
      <c r="R170" s="10">
        <v>1</v>
      </c>
      <c r="S170" s="16" t="s">
        <v>530</v>
      </c>
      <c r="T170" s="32">
        <v>43659</v>
      </c>
    </row>
    <row r="171" spans="1:20" s="3" customFormat="1" ht="24.75" customHeight="1" x14ac:dyDescent="0.15">
      <c r="A171" s="10" t="s">
        <v>557</v>
      </c>
      <c r="B171" s="33" t="s">
        <v>22</v>
      </c>
      <c r="C171" s="15" t="s">
        <v>582</v>
      </c>
      <c r="D171" s="16" t="s">
        <v>583</v>
      </c>
      <c r="E171" s="15" t="s">
        <v>584</v>
      </c>
      <c r="F171" s="15" t="s">
        <v>581</v>
      </c>
      <c r="G171" s="15" t="s">
        <v>111</v>
      </c>
      <c r="H171" s="36">
        <v>88.9</v>
      </c>
      <c r="I171" s="15">
        <v>118</v>
      </c>
      <c r="J171" s="41">
        <v>5</v>
      </c>
      <c r="K171" s="15">
        <v>211.9</v>
      </c>
      <c r="L171" s="27">
        <v>70.633333333333297</v>
      </c>
      <c r="M171" s="24">
        <f t="shared" si="16"/>
        <v>42.38</v>
      </c>
      <c r="N171" s="10">
        <v>14</v>
      </c>
      <c r="O171" s="10">
        <v>78.8</v>
      </c>
      <c r="P171" s="20">
        <f t="shared" si="19"/>
        <v>31.52</v>
      </c>
      <c r="Q171" s="20">
        <f t="shared" si="17"/>
        <v>73.900000000000006</v>
      </c>
      <c r="R171" s="10">
        <f t="shared" si="21"/>
        <v>2</v>
      </c>
      <c r="S171" s="16" t="s">
        <v>530</v>
      </c>
      <c r="T171" s="32">
        <v>43659</v>
      </c>
    </row>
    <row r="172" spans="1:20" s="3" customFormat="1" ht="24.75" customHeight="1" x14ac:dyDescent="0.15">
      <c r="A172" s="10" t="s">
        <v>557</v>
      </c>
      <c r="B172" s="33" t="s">
        <v>22</v>
      </c>
      <c r="C172" s="11" t="s">
        <v>585</v>
      </c>
      <c r="D172" s="12" t="s">
        <v>586</v>
      </c>
      <c r="E172" s="11" t="s">
        <v>587</v>
      </c>
      <c r="F172" s="15" t="s">
        <v>581</v>
      </c>
      <c r="G172" s="15" t="s">
        <v>111</v>
      </c>
      <c r="H172" s="11">
        <v>66.3</v>
      </c>
      <c r="I172" s="11">
        <v>132.5</v>
      </c>
      <c r="J172" s="41">
        <v>5</v>
      </c>
      <c r="K172" s="11">
        <v>203.8</v>
      </c>
      <c r="L172" s="46">
        <v>67.933000000000007</v>
      </c>
      <c r="M172" s="24">
        <f t="shared" si="16"/>
        <v>40.76</v>
      </c>
      <c r="N172" s="10">
        <v>27</v>
      </c>
      <c r="O172" s="10">
        <v>66.400000000000006</v>
      </c>
      <c r="P172" s="20">
        <f t="shared" si="19"/>
        <v>26.560000000000002</v>
      </c>
      <c r="Q172" s="20">
        <f t="shared" si="17"/>
        <v>67.319999999999993</v>
      </c>
      <c r="R172" s="10">
        <f t="shared" si="21"/>
        <v>3</v>
      </c>
      <c r="S172" s="16" t="s">
        <v>530</v>
      </c>
      <c r="T172" s="32">
        <v>43659</v>
      </c>
    </row>
    <row r="173" spans="1:20" s="3" customFormat="1" ht="24.75" customHeight="1" x14ac:dyDescent="0.15">
      <c r="A173" s="10" t="s">
        <v>557</v>
      </c>
      <c r="B173" s="33" t="s">
        <v>22</v>
      </c>
      <c r="C173" s="15" t="s">
        <v>588</v>
      </c>
      <c r="D173" s="16" t="s">
        <v>589</v>
      </c>
      <c r="E173" s="15" t="s">
        <v>590</v>
      </c>
      <c r="F173" s="15" t="s">
        <v>591</v>
      </c>
      <c r="G173" s="15" t="s">
        <v>111</v>
      </c>
      <c r="H173" s="36">
        <v>73.7</v>
      </c>
      <c r="I173" s="15">
        <v>135</v>
      </c>
      <c r="J173" s="41">
        <v>5</v>
      </c>
      <c r="K173" s="15">
        <v>213.7</v>
      </c>
      <c r="L173" s="27">
        <v>71.233333333333306</v>
      </c>
      <c r="M173" s="24">
        <f t="shared" si="16"/>
        <v>42.74</v>
      </c>
      <c r="N173" s="10">
        <v>23</v>
      </c>
      <c r="O173" s="10">
        <v>71.2</v>
      </c>
      <c r="P173" s="20">
        <f t="shared" si="19"/>
        <v>28.480000000000004</v>
      </c>
      <c r="Q173" s="20">
        <f t="shared" si="17"/>
        <v>71.22</v>
      </c>
      <c r="R173" s="10">
        <v>1</v>
      </c>
      <c r="S173" s="16" t="s">
        <v>530</v>
      </c>
      <c r="T173" s="32">
        <v>43659</v>
      </c>
    </row>
    <row r="174" spans="1:20" s="3" customFormat="1" ht="24.75" customHeight="1" x14ac:dyDescent="0.15">
      <c r="A174" s="10" t="s">
        <v>557</v>
      </c>
      <c r="B174" s="33" t="s">
        <v>22</v>
      </c>
      <c r="C174" s="15" t="s">
        <v>592</v>
      </c>
      <c r="D174" s="16" t="s">
        <v>593</v>
      </c>
      <c r="E174" s="34" t="s">
        <v>594</v>
      </c>
      <c r="F174" s="15" t="s">
        <v>591</v>
      </c>
      <c r="G174" s="15" t="s">
        <v>111</v>
      </c>
      <c r="H174" s="36">
        <v>78.2</v>
      </c>
      <c r="I174" s="15">
        <v>118</v>
      </c>
      <c r="J174" s="41">
        <v>5</v>
      </c>
      <c r="K174" s="15">
        <v>201.2</v>
      </c>
      <c r="L174" s="27">
        <v>67.066666666666706</v>
      </c>
      <c r="M174" s="24">
        <f t="shared" si="16"/>
        <v>40.24</v>
      </c>
      <c r="N174" s="10">
        <v>19</v>
      </c>
      <c r="O174" s="10" t="s">
        <v>52</v>
      </c>
      <c r="P174" s="20">
        <v>0</v>
      </c>
      <c r="Q174" s="20">
        <f t="shared" si="17"/>
        <v>40.24</v>
      </c>
      <c r="R174" s="10">
        <f t="shared" ref="R174:R178" si="22">IF(G174=G173,R173+1,1)</f>
        <v>2</v>
      </c>
      <c r="S174" s="16" t="s">
        <v>530</v>
      </c>
      <c r="T174" s="32">
        <v>43659</v>
      </c>
    </row>
    <row r="175" spans="1:20" s="3" customFormat="1" ht="24.75" customHeight="1" x14ac:dyDescent="0.15">
      <c r="A175" s="10" t="s">
        <v>557</v>
      </c>
      <c r="B175" s="33" t="s">
        <v>22</v>
      </c>
      <c r="C175" s="15" t="s">
        <v>595</v>
      </c>
      <c r="D175" s="16" t="s">
        <v>596</v>
      </c>
      <c r="E175" s="15" t="s">
        <v>597</v>
      </c>
      <c r="F175" s="15" t="s">
        <v>591</v>
      </c>
      <c r="G175" s="15" t="s">
        <v>111</v>
      </c>
      <c r="H175" s="36">
        <v>66.400000000000006</v>
      </c>
      <c r="I175" s="15">
        <v>127.5</v>
      </c>
      <c r="J175" s="41">
        <v>5</v>
      </c>
      <c r="K175" s="15">
        <v>198.9</v>
      </c>
      <c r="L175" s="43">
        <v>66.3</v>
      </c>
      <c r="M175" s="24">
        <f t="shared" si="16"/>
        <v>39.78</v>
      </c>
      <c r="N175" s="10">
        <v>24</v>
      </c>
      <c r="O175" s="10" t="s">
        <v>52</v>
      </c>
      <c r="P175" s="20">
        <v>0</v>
      </c>
      <c r="Q175" s="20">
        <f t="shared" si="17"/>
        <v>39.78</v>
      </c>
      <c r="R175" s="10">
        <f t="shared" si="22"/>
        <v>3</v>
      </c>
      <c r="S175" s="16" t="s">
        <v>530</v>
      </c>
      <c r="T175" s="32">
        <v>43659</v>
      </c>
    </row>
    <row r="176" spans="1:20" s="3" customFormat="1" ht="24.75" customHeight="1" x14ac:dyDescent="0.15">
      <c r="A176" s="12" t="s">
        <v>598</v>
      </c>
      <c r="B176" s="33" t="s">
        <v>22</v>
      </c>
      <c r="C176" s="15" t="s">
        <v>599</v>
      </c>
      <c r="D176" s="16" t="s">
        <v>600</v>
      </c>
      <c r="E176" s="15" t="s">
        <v>601</v>
      </c>
      <c r="F176" s="15" t="s">
        <v>602</v>
      </c>
      <c r="G176" s="15" t="s">
        <v>142</v>
      </c>
      <c r="H176" s="36">
        <v>92.9</v>
      </c>
      <c r="I176" s="15">
        <v>124</v>
      </c>
      <c r="J176" s="41">
        <v>5</v>
      </c>
      <c r="K176" s="15">
        <v>221.9</v>
      </c>
      <c r="L176" s="27">
        <v>73.966666666666697</v>
      </c>
      <c r="M176" s="24">
        <f t="shared" si="16"/>
        <v>44.38</v>
      </c>
      <c r="N176" s="10">
        <v>9</v>
      </c>
      <c r="O176" s="10">
        <v>84</v>
      </c>
      <c r="P176" s="20">
        <f t="shared" ref="P176:P195" si="23">O176*0.4</f>
        <v>33.6</v>
      </c>
      <c r="Q176" s="20">
        <f t="shared" si="17"/>
        <v>77.98</v>
      </c>
      <c r="R176" s="10">
        <f t="shared" si="22"/>
        <v>1</v>
      </c>
      <c r="S176" s="16" t="s">
        <v>530</v>
      </c>
      <c r="T176" s="32">
        <v>43659</v>
      </c>
    </row>
    <row r="177" spans="1:20" s="3" customFormat="1" ht="24.75" customHeight="1" x14ac:dyDescent="0.15">
      <c r="A177" s="12" t="s">
        <v>598</v>
      </c>
      <c r="B177" s="33" t="s">
        <v>22</v>
      </c>
      <c r="C177" s="15" t="s">
        <v>603</v>
      </c>
      <c r="D177" s="16" t="s">
        <v>604</v>
      </c>
      <c r="E177" s="15" t="s">
        <v>605</v>
      </c>
      <c r="F177" s="15" t="s">
        <v>602</v>
      </c>
      <c r="G177" s="15" t="s">
        <v>142</v>
      </c>
      <c r="H177" s="36">
        <v>74.5</v>
      </c>
      <c r="I177" s="15">
        <v>134</v>
      </c>
      <c r="J177" s="41">
        <v>5</v>
      </c>
      <c r="K177" s="15">
        <v>213.5</v>
      </c>
      <c r="L177" s="27">
        <v>71.1666666666667</v>
      </c>
      <c r="M177" s="24">
        <f t="shared" si="16"/>
        <v>42.7</v>
      </c>
      <c r="N177" s="10">
        <v>5</v>
      </c>
      <c r="O177" s="10">
        <v>81</v>
      </c>
      <c r="P177" s="20">
        <f t="shared" si="23"/>
        <v>32.4</v>
      </c>
      <c r="Q177" s="20">
        <f t="shared" si="17"/>
        <v>75.099999999999994</v>
      </c>
      <c r="R177" s="10">
        <f t="shared" si="22"/>
        <v>2</v>
      </c>
      <c r="S177" s="16" t="s">
        <v>530</v>
      </c>
      <c r="T177" s="32">
        <v>43659</v>
      </c>
    </row>
    <row r="178" spans="1:20" s="3" customFormat="1" ht="24.75" customHeight="1" x14ac:dyDescent="0.15">
      <c r="A178" s="12" t="s">
        <v>598</v>
      </c>
      <c r="B178" s="33" t="s">
        <v>22</v>
      </c>
      <c r="C178" s="15" t="s">
        <v>606</v>
      </c>
      <c r="D178" s="16" t="s">
        <v>607</v>
      </c>
      <c r="E178" s="15" t="s">
        <v>608</v>
      </c>
      <c r="F178" s="15" t="s">
        <v>602</v>
      </c>
      <c r="G178" s="15" t="s">
        <v>142</v>
      </c>
      <c r="H178" s="36">
        <v>90.9</v>
      </c>
      <c r="I178" s="15">
        <v>116.5</v>
      </c>
      <c r="J178" s="41">
        <v>5</v>
      </c>
      <c r="K178" s="15">
        <v>212.4</v>
      </c>
      <c r="L178" s="27">
        <v>70.8</v>
      </c>
      <c r="M178" s="24">
        <f t="shared" si="16"/>
        <v>42.48</v>
      </c>
      <c r="N178" s="10">
        <v>8</v>
      </c>
      <c r="O178" s="10">
        <v>74.2</v>
      </c>
      <c r="P178" s="20">
        <f t="shared" si="23"/>
        <v>29.680000000000003</v>
      </c>
      <c r="Q178" s="20">
        <f t="shared" si="17"/>
        <v>72.16</v>
      </c>
      <c r="R178" s="10">
        <f t="shared" si="22"/>
        <v>3</v>
      </c>
      <c r="S178" s="16" t="s">
        <v>530</v>
      </c>
      <c r="T178" s="32">
        <v>43659</v>
      </c>
    </row>
    <row r="179" spans="1:20" s="3" customFormat="1" ht="24.75" customHeight="1" x14ac:dyDescent="0.15">
      <c r="A179" s="12" t="s">
        <v>598</v>
      </c>
      <c r="B179" s="33" t="s">
        <v>22</v>
      </c>
      <c r="C179" s="15" t="s">
        <v>609</v>
      </c>
      <c r="D179" s="16" t="s">
        <v>610</v>
      </c>
      <c r="E179" s="15" t="s">
        <v>611</v>
      </c>
      <c r="F179" s="15" t="s">
        <v>612</v>
      </c>
      <c r="G179" s="15" t="s">
        <v>142</v>
      </c>
      <c r="H179" s="36">
        <v>91.5</v>
      </c>
      <c r="I179" s="15">
        <v>116.5</v>
      </c>
      <c r="J179" s="41">
        <v>5</v>
      </c>
      <c r="K179" s="15">
        <v>213</v>
      </c>
      <c r="L179" s="27">
        <v>71</v>
      </c>
      <c r="M179" s="24">
        <f t="shared" si="16"/>
        <v>42.6</v>
      </c>
      <c r="N179" s="10">
        <v>7</v>
      </c>
      <c r="O179" s="10">
        <v>80.599999999999994</v>
      </c>
      <c r="P179" s="20">
        <f t="shared" si="23"/>
        <v>32.24</v>
      </c>
      <c r="Q179" s="20">
        <f t="shared" si="17"/>
        <v>74.84</v>
      </c>
      <c r="R179" s="10">
        <v>1</v>
      </c>
      <c r="S179" s="16" t="s">
        <v>530</v>
      </c>
      <c r="T179" s="32">
        <v>43659</v>
      </c>
    </row>
    <row r="180" spans="1:20" s="3" customFormat="1" ht="24.75" customHeight="1" x14ac:dyDescent="0.15">
      <c r="A180" s="12" t="s">
        <v>598</v>
      </c>
      <c r="B180" s="33" t="s">
        <v>22</v>
      </c>
      <c r="C180" s="15" t="s">
        <v>613</v>
      </c>
      <c r="D180" s="16" t="s">
        <v>614</v>
      </c>
      <c r="E180" s="15" t="s">
        <v>615</v>
      </c>
      <c r="F180" s="15" t="s">
        <v>612</v>
      </c>
      <c r="G180" s="15" t="s">
        <v>142</v>
      </c>
      <c r="H180" s="36">
        <v>86.8</v>
      </c>
      <c r="I180" s="15">
        <v>124</v>
      </c>
      <c r="J180" s="41">
        <v>5</v>
      </c>
      <c r="K180" s="15">
        <v>215.8</v>
      </c>
      <c r="L180" s="27">
        <v>71.933333333333294</v>
      </c>
      <c r="M180" s="24">
        <f t="shared" si="16"/>
        <v>43.16</v>
      </c>
      <c r="N180" s="10">
        <v>18</v>
      </c>
      <c r="O180" s="10">
        <v>77</v>
      </c>
      <c r="P180" s="20">
        <f t="shared" si="23"/>
        <v>30.8</v>
      </c>
      <c r="Q180" s="20">
        <f t="shared" si="17"/>
        <v>73.959999999999994</v>
      </c>
      <c r="R180" s="10">
        <f t="shared" ref="R180:R184" si="24">IF(G180=G179,R179+1,1)</f>
        <v>2</v>
      </c>
      <c r="S180" s="16" t="s">
        <v>530</v>
      </c>
      <c r="T180" s="32">
        <v>43659</v>
      </c>
    </row>
    <row r="181" spans="1:20" s="3" customFormat="1" ht="24.75" customHeight="1" x14ac:dyDescent="0.15">
      <c r="A181" s="12" t="s">
        <v>598</v>
      </c>
      <c r="B181" s="33" t="s">
        <v>22</v>
      </c>
      <c r="C181" s="15" t="s">
        <v>616</v>
      </c>
      <c r="D181" s="16" t="s">
        <v>617</v>
      </c>
      <c r="E181" s="15" t="s">
        <v>618</v>
      </c>
      <c r="F181" s="15" t="s">
        <v>612</v>
      </c>
      <c r="G181" s="15" t="s">
        <v>142</v>
      </c>
      <c r="H181" s="36">
        <v>78.400000000000006</v>
      </c>
      <c r="I181" s="15">
        <v>129.5</v>
      </c>
      <c r="J181" s="41">
        <v>5</v>
      </c>
      <c r="K181" s="15">
        <v>212.9</v>
      </c>
      <c r="L181" s="27">
        <v>70.966666666666697</v>
      </c>
      <c r="M181" s="24">
        <f t="shared" si="16"/>
        <v>42.58</v>
      </c>
      <c r="N181" s="10">
        <v>11</v>
      </c>
      <c r="O181" s="10">
        <v>75</v>
      </c>
      <c r="P181" s="20">
        <f t="shared" si="23"/>
        <v>30</v>
      </c>
      <c r="Q181" s="20">
        <f t="shared" si="17"/>
        <v>72.58</v>
      </c>
      <c r="R181" s="10">
        <f t="shared" si="24"/>
        <v>3</v>
      </c>
      <c r="S181" s="16" t="s">
        <v>530</v>
      </c>
      <c r="T181" s="32">
        <v>43659</v>
      </c>
    </row>
    <row r="182" spans="1:20" s="3" customFormat="1" ht="24.75" customHeight="1" x14ac:dyDescent="0.15">
      <c r="A182" s="12" t="s">
        <v>598</v>
      </c>
      <c r="B182" s="33" t="s">
        <v>22</v>
      </c>
      <c r="C182" s="15" t="s">
        <v>619</v>
      </c>
      <c r="D182" s="16" t="s">
        <v>620</v>
      </c>
      <c r="E182" s="15" t="s">
        <v>621</v>
      </c>
      <c r="F182" s="15" t="s">
        <v>622</v>
      </c>
      <c r="G182" s="15" t="s">
        <v>142</v>
      </c>
      <c r="H182" s="36">
        <v>76.099999999999994</v>
      </c>
      <c r="I182" s="15">
        <v>130</v>
      </c>
      <c r="J182" s="41">
        <v>5</v>
      </c>
      <c r="K182" s="15">
        <v>211.1</v>
      </c>
      <c r="L182" s="27">
        <v>70.366666666666703</v>
      </c>
      <c r="M182" s="24">
        <f t="shared" si="16"/>
        <v>42.22</v>
      </c>
      <c r="N182" s="10">
        <v>6</v>
      </c>
      <c r="O182" s="10">
        <v>77.8</v>
      </c>
      <c r="P182" s="20">
        <f t="shared" si="23"/>
        <v>31.12</v>
      </c>
      <c r="Q182" s="20">
        <f t="shared" si="17"/>
        <v>73.34</v>
      </c>
      <c r="R182" s="10">
        <v>1</v>
      </c>
      <c r="S182" s="16" t="s">
        <v>623</v>
      </c>
      <c r="T182" s="32">
        <v>43659</v>
      </c>
    </row>
    <row r="183" spans="1:20" s="3" customFormat="1" ht="24.75" customHeight="1" x14ac:dyDescent="0.15">
      <c r="A183" s="12" t="s">
        <v>598</v>
      </c>
      <c r="B183" s="33" t="s">
        <v>22</v>
      </c>
      <c r="C183" s="15" t="s">
        <v>624</v>
      </c>
      <c r="D183" s="16" t="s">
        <v>625</v>
      </c>
      <c r="E183" s="15" t="s">
        <v>626</v>
      </c>
      <c r="F183" s="15" t="s">
        <v>622</v>
      </c>
      <c r="G183" s="15" t="s">
        <v>142</v>
      </c>
      <c r="H183" s="36">
        <v>83.7</v>
      </c>
      <c r="I183" s="15">
        <v>116.5</v>
      </c>
      <c r="J183" s="41">
        <v>5</v>
      </c>
      <c r="K183" s="15">
        <v>205.2</v>
      </c>
      <c r="L183" s="27">
        <v>68.400000000000006</v>
      </c>
      <c r="M183" s="24">
        <f t="shared" si="16"/>
        <v>41.04</v>
      </c>
      <c r="N183" s="10">
        <v>20</v>
      </c>
      <c r="O183" s="10">
        <v>71.8</v>
      </c>
      <c r="P183" s="20">
        <f t="shared" si="23"/>
        <v>28.72</v>
      </c>
      <c r="Q183" s="20">
        <f t="shared" si="17"/>
        <v>69.759999999999991</v>
      </c>
      <c r="R183" s="10">
        <f t="shared" si="24"/>
        <v>2</v>
      </c>
      <c r="S183" s="16" t="s">
        <v>623</v>
      </c>
      <c r="T183" s="32">
        <v>43659</v>
      </c>
    </row>
    <row r="184" spans="1:20" s="3" customFormat="1" ht="24.75" customHeight="1" x14ac:dyDescent="0.15">
      <c r="A184" s="12" t="s">
        <v>598</v>
      </c>
      <c r="B184" s="33" t="s">
        <v>22</v>
      </c>
      <c r="C184" s="15" t="s">
        <v>627</v>
      </c>
      <c r="D184" s="16" t="s">
        <v>628</v>
      </c>
      <c r="E184" s="15" t="s">
        <v>629</v>
      </c>
      <c r="F184" s="15" t="s">
        <v>622</v>
      </c>
      <c r="G184" s="15" t="s">
        <v>142</v>
      </c>
      <c r="H184" s="36">
        <v>77.5</v>
      </c>
      <c r="I184" s="15">
        <v>119.5</v>
      </c>
      <c r="J184" s="41">
        <v>0</v>
      </c>
      <c r="K184" s="15">
        <v>197</v>
      </c>
      <c r="L184" s="27">
        <v>65.6666666666667</v>
      </c>
      <c r="M184" s="24">
        <f t="shared" si="16"/>
        <v>39.4</v>
      </c>
      <c r="N184" s="10">
        <v>1</v>
      </c>
      <c r="O184" s="10">
        <v>72.400000000000006</v>
      </c>
      <c r="P184" s="20">
        <f t="shared" si="23"/>
        <v>28.960000000000004</v>
      </c>
      <c r="Q184" s="20">
        <f t="shared" si="17"/>
        <v>68.36</v>
      </c>
      <c r="R184" s="10">
        <f t="shared" si="24"/>
        <v>3</v>
      </c>
      <c r="S184" s="16" t="s">
        <v>623</v>
      </c>
      <c r="T184" s="32">
        <v>43659</v>
      </c>
    </row>
    <row r="185" spans="1:20" s="3" customFormat="1" ht="24.75" customHeight="1" x14ac:dyDescent="0.15">
      <c r="A185" s="12" t="s">
        <v>598</v>
      </c>
      <c r="B185" s="33" t="s">
        <v>22</v>
      </c>
      <c r="C185" s="15" t="s">
        <v>630</v>
      </c>
      <c r="D185" s="16" t="s">
        <v>631</v>
      </c>
      <c r="E185" s="15" t="s">
        <v>632</v>
      </c>
      <c r="F185" s="15" t="s">
        <v>633</v>
      </c>
      <c r="G185" s="15" t="s">
        <v>142</v>
      </c>
      <c r="H185" s="36">
        <v>98.6</v>
      </c>
      <c r="I185" s="15">
        <v>118.5</v>
      </c>
      <c r="J185" s="41">
        <v>5</v>
      </c>
      <c r="K185" s="15">
        <v>222.1</v>
      </c>
      <c r="L185" s="27">
        <v>74.033333333333303</v>
      </c>
      <c r="M185" s="24">
        <f t="shared" si="16"/>
        <v>44.42</v>
      </c>
      <c r="N185" s="10">
        <v>25</v>
      </c>
      <c r="O185" s="10">
        <v>78.400000000000006</v>
      </c>
      <c r="P185" s="20">
        <f t="shared" si="23"/>
        <v>31.360000000000003</v>
      </c>
      <c r="Q185" s="20">
        <f t="shared" si="17"/>
        <v>75.78</v>
      </c>
      <c r="R185" s="10">
        <v>1</v>
      </c>
      <c r="S185" s="16" t="s">
        <v>623</v>
      </c>
      <c r="T185" s="32">
        <v>43659</v>
      </c>
    </row>
    <row r="186" spans="1:20" s="3" customFormat="1" ht="24.75" customHeight="1" x14ac:dyDescent="0.15">
      <c r="A186" s="12" t="s">
        <v>598</v>
      </c>
      <c r="B186" s="33" t="s">
        <v>22</v>
      </c>
      <c r="C186" s="15" t="s">
        <v>634</v>
      </c>
      <c r="D186" s="16" t="s">
        <v>635</v>
      </c>
      <c r="E186" s="15" t="s">
        <v>636</v>
      </c>
      <c r="F186" s="15" t="s">
        <v>633</v>
      </c>
      <c r="G186" s="15" t="s">
        <v>142</v>
      </c>
      <c r="H186" s="36">
        <v>85.9</v>
      </c>
      <c r="I186" s="15">
        <v>119.5</v>
      </c>
      <c r="J186" s="41">
        <v>5</v>
      </c>
      <c r="K186" s="15">
        <v>210.4</v>
      </c>
      <c r="L186" s="27">
        <v>70.133333333333297</v>
      </c>
      <c r="M186" s="24">
        <f t="shared" si="16"/>
        <v>42.08</v>
      </c>
      <c r="N186" s="10">
        <v>16</v>
      </c>
      <c r="O186" s="10">
        <v>82.8</v>
      </c>
      <c r="P186" s="20">
        <f t="shared" si="23"/>
        <v>33.119999999999997</v>
      </c>
      <c r="Q186" s="20">
        <f t="shared" si="17"/>
        <v>75.199999999999989</v>
      </c>
      <c r="R186" s="10">
        <f t="shared" ref="R186:R190" si="25">IF(G186=G185,R185+1,1)</f>
        <v>2</v>
      </c>
      <c r="S186" s="16" t="s">
        <v>623</v>
      </c>
      <c r="T186" s="32">
        <v>43659</v>
      </c>
    </row>
    <row r="187" spans="1:20" s="3" customFormat="1" ht="24.75" customHeight="1" x14ac:dyDescent="0.15">
      <c r="A187" s="12" t="s">
        <v>598</v>
      </c>
      <c r="B187" s="33" t="s">
        <v>22</v>
      </c>
      <c r="C187" s="15" t="s">
        <v>637</v>
      </c>
      <c r="D187" s="44" t="s">
        <v>638</v>
      </c>
      <c r="E187" s="11" t="s">
        <v>639</v>
      </c>
      <c r="F187" s="15" t="s">
        <v>633</v>
      </c>
      <c r="G187" s="15" t="s">
        <v>142</v>
      </c>
      <c r="H187" s="11">
        <v>70.5</v>
      </c>
      <c r="I187" s="11">
        <v>131.5</v>
      </c>
      <c r="J187" s="41">
        <v>5</v>
      </c>
      <c r="K187" s="11">
        <v>207</v>
      </c>
      <c r="L187" s="31">
        <v>69</v>
      </c>
      <c r="M187" s="24">
        <f t="shared" si="16"/>
        <v>41.4</v>
      </c>
      <c r="N187" s="10">
        <v>23</v>
      </c>
      <c r="O187" s="10">
        <v>72.599999999999994</v>
      </c>
      <c r="P187" s="20">
        <f t="shared" si="23"/>
        <v>29.04</v>
      </c>
      <c r="Q187" s="20">
        <f t="shared" si="17"/>
        <v>70.44</v>
      </c>
      <c r="R187" s="10">
        <f t="shared" si="25"/>
        <v>3</v>
      </c>
      <c r="S187" s="16" t="s">
        <v>623</v>
      </c>
      <c r="T187" s="32">
        <v>43659</v>
      </c>
    </row>
    <row r="188" spans="1:20" s="3" customFormat="1" ht="24.75" customHeight="1" x14ac:dyDescent="0.15">
      <c r="A188" s="12" t="s">
        <v>598</v>
      </c>
      <c r="B188" s="33" t="s">
        <v>22</v>
      </c>
      <c r="C188" s="15" t="s">
        <v>640</v>
      </c>
      <c r="D188" s="16" t="s">
        <v>641</v>
      </c>
      <c r="E188" s="15" t="s">
        <v>642</v>
      </c>
      <c r="F188" s="15" t="s">
        <v>643</v>
      </c>
      <c r="G188" s="15" t="s">
        <v>142</v>
      </c>
      <c r="H188" s="36">
        <v>82.6</v>
      </c>
      <c r="I188" s="15">
        <v>120.5</v>
      </c>
      <c r="J188" s="41">
        <v>5</v>
      </c>
      <c r="K188" s="15">
        <v>208.1</v>
      </c>
      <c r="L188" s="47">
        <v>69.366666666666703</v>
      </c>
      <c r="M188" s="24">
        <f t="shared" si="16"/>
        <v>41.62</v>
      </c>
      <c r="N188" s="10">
        <v>15</v>
      </c>
      <c r="O188" s="10">
        <v>81</v>
      </c>
      <c r="P188" s="20">
        <f t="shared" si="23"/>
        <v>32.4</v>
      </c>
      <c r="Q188" s="20">
        <f t="shared" si="17"/>
        <v>74.02</v>
      </c>
      <c r="R188" s="10">
        <v>1</v>
      </c>
      <c r="S188" s="16" t="s">
        <v>623</v>
      </c>
      <c r="T188" s="32">
        <v>43659</v>
      </c>
    </row>
    <row r="189" spans="1:20" s="3" customFormat="1" ht="24.75" customHeight="1" x14ac:dyDescent="0.15">
      <c r="A189" s="12" t="s">
        <v>598</v>
      </c>
      <c r="B189" s="33" t="s">
        <v>22</v>
      </c>
      <c r="C189" s="15" t="s">
        <v>644</v>
      </c>
      <c r="D189" s="16" t="s">
        <v>645</v>
      </c>
      <c r="E189" s="15" t="s">
        <v>646</v>
      </c>
      <c r="F189" s="15" t="s">
        <v>643</v>
      </c>
      <c r="G189" s="15" t="s">
        <v>142</v>
      </c>
      <c r="H189" s="36">
        <v>67.900000000000006</v>
      </c>
      <c r="I189" s="15">
        <v>131.5</v>
      </c>
      <c r="J189" s="41">
        <v>5</v>
      </c>
      <c r="K189" s="15">
        <v>204.4</v>
      </c>
      <c r="L189" s="47">
        <v>68.133333333333297</v>
      </c>
      <c r="M189" s="24">
        <f t="shared" si="16"/>
        <v>40.880000000000003</v>
      </c>
      <c r="N189" s="10">
        <v>10</v>
      </c>
      <c r="O189" s="10">
        <v>82</v>
      </c>
      <c r="P189" s="20">
        <f t="shared" si="23"/>
        <v>32.800000000000004</v>
      </c>
      <c r="Q189" s="20">
        <f t="shared" si="17"/>
        <v>73.680000000000007</v>
      </c>
      <c r="R189" s="10">
        <f t="shared" si="25"/>
        <v>2</v>
      </c>
      <c r="S189" s="16" t="s">
        <v>623</v>
      </c>
      <c r="T189" s="32">
        <v>43659</v>
      </c>
    </row>
    <row r="190" spans="1:20" s="3" customFormat="1" ht="24.75" customHeight="1" x14ac:dyDescent="0.15">
      <c r="A190" s="12" t="s">
        <v>598</v>
      </c>
      <c r="B190" s="33" t="s">
        <v>22</v>
      </c>
      <c r="C190" s="15" t="s">
        <v>647</v>
      </c>
      <c r="D190" s="16" t="s">
        <v>648</v>
      </c>
      <c r="E190" s="15" t="s">
        <v>649</v>
      </c>
      <c r="F190" s="15" t="s">
        <v>643</v>
      </c>
      <c r="G190" s="15" t="s">
        <v>142</v>
      </c>
      <c r="H190" s="36">
        <v>84.9</v>
      </c>
      <c r="I190" s="15">
        <v>111.5</v>
      </c>
      <c r="J190" s="41">
        <v>5</v>
      </c>
      <c r="K190" s="15">
        <v>201.4</v>
      </c>
      <c r="L190" s="47">
        <v>67.133333333333297</v>
      </c>
      <c r="M190" s="24">
        <f t="shared" si="16"/>
        <v>40.28</v>
      </c>
      <c r="N190" s="10">
        <v>12</v>
      </c>
      <c r="O190" s="10">
        <v>71.8</v>
      </c>
      <c r="P190" s="20">
        <f t="shared" si="23"/>
        <v>28.72</v>
      </c>
      <c r="Q190" s="20">
        <f t="shared" si="17"/>
        <v>69</v>
      </c>
      <c r="R190" s="10">
        <f t="shared" si="25"/>
        <v>3</v>
      </c>
      <c r="S190" s="16" t="s">
        <v>623</v>
      </c>
      <c r="T190" s="32">
        <v>43659</v>
      </c>
    </row>
    <row r="191" spans="1:20" s="3" customFormat="1" ht="24.75" customHeight="1" x14ac:dyDescent="0.15">
      <c r="A191" s="12" t="s">
        <v>598</v>
      </c>
      <c r="B191" s="33" t="s">
        <v>22</v>
      </c>
      <c r="C191" s="15" t="s">
        <v>650</v>
      </c>
      <c r="D191" s="16" t="s">
        <v>651</v>
      </c>
      <c r="E191" s="15" t="s">
        <v>652</v>
      </c>
      <c r="F191" s="15" t="s">
        <v>653</v>
      </c>
      <c r="G191" s="15" t="s">
        <v>142</v>
      </c>
      <c r="H191" s="36">
        <v>78.099999999999994</v>
      </c>
      <c r="I191" s="15">
        <v>132.5</v>
      </c>
      <c r="J191" s="41">
        <v>5</v>
      </c>
      <c r="K191" s="15">
        <v>215.6</v>
      </c>
      <c r="L191" s="27">
        <v>71.866666666666703</v>
      </c>
      <c r="M191" s="24">
        <f t="shared" si="16"/>
        <v>43.12</v>
      </c>
      <c r="N191" s="10">
        <v>2</v>
      </c>
      <c r="O191" s="10">
        <v>78</v>
      </c>
      <c r="P191" s="20">
        <f t="shared" si="23"/>
        <v>31.200000000000003</v>
      </c>
      <c r="Q191" s="20">
        <f t="shared" si="17"/>
        <v>74.319999999999993</v>
      </c>
      <c r="R191" s="10">
        <v>1</v>
      </c>
      <c r="S191" s="16" t="s">
        <v>623</v>
      </c>
      <c r="T191" s="32">
        <v>43659</v>
      </c>
    </row>
    <row r="192" spans="1:20" s="3" customFormat="1" ht="24.75" customHeight="1" x14ac:dyDescent="0.15">
      <c r="A192" s="12" t="s">
        <v>598</v>
      </c>
      <c r="B192" s="33" t="s">
        <v>22</v>
      </c>
      <c r="C192" s="15" t="s">
        <v>654</v>
      </c>
      <c r="D192" s="16" t="s">
        <v>655</v>
      </c>
      <c r="E192" s="15" t="s">
        <v>656</v>
      </c>
      <c r="F192" s="15" t="s">
        <v>653</v>
      </c>
      <c r="G192" s="15" t="s">
        <v>142</v>
      </c>
      <c r="H192" s="36">
        <v>76.8</v>
      </c>
      <c r="I192" s="15">
        <v>124</v>
      </c>
      <c r="J192" s="41">
        <v>5</v>
      </c>
      <c r="K192" s="15">
        <v>205.8</v>
      </c>
      <c r="L192" s="27">
        <v>68.599999999999994</v>
      </c>
      <c r="M192" s="24">
        <f t="shared" si="16"/>
        <v>41.16</v>
      </c>
      <c r="N192" s="10">
        <v>17</v>
      </c>
      <c r="O192" s="10">
        <v>78</v>
      </c>
      <c r="P192" s="20">
        <f t="shared" si="23"/>
        <v>31.200000000000003</v>
      </c>
      <c r="Q192" s="20">
        <f t="shared" si="17"/>
        <v>72.36</v>
      </c>
      <c r="R192" s="10">
        <f t="shared" ref="R192:R196" si="26">IF(G192=G191,R191+1,1)</f>
        <v>2</v>
      </c>
      <c r="S192" s="16" t="s">
        <v>623</v>
      </c>
      <c r="T192" s="32">
        <v>43659</v>
      </c>
    </row>
    <row r="193" spans="1:20" s="3" customFormat="1" ht="24.75" customHeight="1" x14ac:dyDescent="0.15">
      <c r="A193" s="12" t="s">
        <v>598</v>
      </c>
      <c r="B193" s="33" t="s">
        <v>22</v>
      </c>
      <c r="C193" s="15" t="s">
        <v>657</v>
      </c>
      <c r="D193" s="16" t="s">
        <v>658</v>
      </c>
      <c r="E193" s="15" t="s">
        <v>659</v>
      </c>
      <c r="F193" s="15" t="s">
        <v>653</v>
      </c>
      <c r="G193" s="15" t="s">
        <v>142</v>
      </c>
      <c r="H193" s="36">
        <v>80.3</v>
      </c>
      <c r="I193" s="15">
        <v>120</v>
      </c>
      <c r="J193" s="41">
        <v>5</v>
      </c>
      <c r="K193" s="15">
        <v>205.3</v>
      </c>
      <c r="L193" s="27">
        <v>68.433333333333294</v>
      </c>
      <c r="M193" s="24">
        <f t="shared" si="16"/>
        <v>41.06</v>
      </c>
      <c r="N193" s="10">
        <v>22</v>
      </c>
      <c r="O193" s="10">
        <v>68.599999999999994</v>
      </c>
      <c r="P193" s="20">
        <f t="shared" si="23"/>
        <v>27.439999999999998</v>
      </c>
      <c r="Q193" s="20">
        <f t="shared" si="17"/>
        <v>68.5</v>
      </c>
      <c r="R193" s="10">
        <f t="shared" si="26"/>
        <v>3</v>
      </c>
      <c r="S193" s="16" t="s">
        <v>623</v>
      </c>
      <c r="T193" s="32">
        <v>43659</v>
      </c>
    </row>
    <row r="194" spans="1:20" s="3" customFormat="1" ht="24.75" customHeight="1" x14ac:dyDescent="0.15">
      <c r="A194" s="12" t="s">
        <v>598</v>
      </c>
      <c r="B194" s="33" t="s">
        <v>22</v>
      </c>
      <c r="C194" s="15" t="s">
        <v>660</v>
      </c>
      <c r="D194" s="16" t="s">
        <v>661</v>
      </c>
      <c r="E194" s="15" t="s">
        <v>662</v>
      </c>
      <c r="F194" s="15" t="s">
        <v>663</v>
      </c>
      <c r="G194" s="15" t="s">
        <v>142</v>
      </c>
      <c r="H194" s="36">
        <v>85.7</v>
      </c>
      <c r="I194" s="15">
        <v>110</v>
      </c>
      <c r="J194" s="41">
        <v>0</v>
      </c>
      <c r="K194" s="15">
        <v>195.7</v>
      </c>
      <c r="L194" s="27">
        <v>65.233333333333306</v>
      </c>
      <c r="M194" s="24">
        <f t="shared" si="16"/>
        <v>39.14</v>
      </c>
      <c r="N194" s="10">
        <v>19</v>
      </c>
      <c r="O194" s="10">
        <v>73</v>
      </c>
      <c r="P194" s="20">
        <f t="shared" si="23"/>
        <v>29.200000000000003</v>
      </c>
      <c r="Q194" s="20">
        <f t="shared" si="17"/>
        <v>68.34</v>
      </c>
      <c r="R194" s="10">
        <v>1</v>
      </c>
      <c r="S194" s="16" t="s">
        <v>623</v>
      </c>
      <c r="T194" s="32">
        <v>43659</v>
      </c>
    </row>
    <row r="195" spans="1:20" s="3" customFormat="1" ht="24.75" customHeight="1" x14ac:dyDescent="0.15">
      <c r="A195" s="12" t="s">
        <v>598</v>
      </c>
      <c r="B195" s="33" t="s">
        <v>22</v>
      </c>
      <c r="C195" s="15" t="s">
        <v>664</v>
      </c>
      <c r="D195" s="16" t="s">
        <v>665</v>
      </c>
      <c r="E195" s="15" t="s">
        <v>666</v>
      </c>
      <c r="F195" s="15" t="s">
        <v>663</v>
      </c>
      <c r="G195" s="15" t="s">
        <v>142</v>
      </c>
      <c r="H195" s="36">
        <v>61</v>
      </c>
      <c r="I195" s="15">
        <v>100</v>
      </c>
      <c r="J195" s="41">
        <v>0</v>
      </c>
      <c r="K195" s="15">
        <v>161</v>
      </c>
      <c r="L195" s="27">
        <v>53.6666666666667</v>
      </c>
      <c r="M195" s="24">
        <f t="shared" si="16"/>
        <v>32.200000000000003</v>
      </c>
      <c r="N195" s="10">
        <v>9</v>
      </c>
      <c r="O195" s="10">
        <v>69.8</v>
      </c>
      <c r="P195" s="20">
        <f t="shared" si="23"/>
        <v>27.92</v>
      </c>
      <c r="Q195" s="20">
        <f t="shared" si="17"/>
        <v>60.120000000000005</v>
      </c>
      <c r="R195" s="10">
        <f t="shared" si="26"/>
        <v>2</v>
      </c>
      <c r="S195" s="16" t="s">
        <v>623</v>
      </c>
      <c r="T195" s="32">
        <v>43659</v>
      </c>
    </row>
    <row r="196" spans="1:20" s="3" customFormat="1" ht="24.75" customHeight="1" x14ac:dyDescent="0.15">
      <c r="A196" s="12" t="s">
        <v>598</v>
      </c>
      <c r="B196" s="33" t="s">
        <v>22</v>
      </c>
      <c r="C196" s="15" t="s">
        <v>667</v>
      </c>
      <c r="D196" s="16" t="s">
        <v>668</v>
      </c>
      <c r="E196" s="15" t="s">
        <v>669</v>
      </c>
      <c r="F196" s="15" t="s">
        <v>663</v>
      </c>
      <c r="G196" s="15" t="s">
        <v>142</v>
      </c>
      <c r="H196" s="36">
        <v>43</v>
      </c>
      <c r="I196" s="15">
        <v>115</v>
      </c>
      <c r="J196" s="41">
        <v>0</v>
      </c>
      <c r="K196" s="15">
        <v>158</v>
      </c>
      <c r="L196" s="27">
        <v>52.6666666666667</v>
      </c>
      <c r="M196" s="24">
        <f t="shared" si="16"/>
        <v>31.6</v>
      </c>
      <c r="N196" s="10">
        <v>24</v>
      </c>
      <c r="O196" s="10" t="s">
        <v>52</v>
      </c>
      <c r="P196" s="20">
        <v>0</v>
      </c>
      <c r="Q196" s="20">
        <f t="shared" si="17"/>
        <v>31.6</v>
      </c>
      <c r="R196" s="10">
        <f t="shared" si="26"/>
        <v>3</v>
      </c>
      <c r="S196" s="16" t="s">
        <v>623</v>
      </c>
      <c r="T196" s="32">
        <v>43659</v>
      </c>
    </row>
    <row r="197" spans="1:20" s="3" customFormat="1" ht="24.75" customHeight="1" x14ac:dyDescent="0.15">
      <c r="A197" s="10" t="s">
        <v>670</v>
      </c>
      <c r="B197" s="33" t="s">
        <v>22</v>
      </c>
      <c r="C197" s="15" t="s">
        <v>671</v>
      </c>
      <c r="D197" s="16" t="s">
        <v>672</v>
      </c>
      <c r="E197" s="15" t="s">
        <v>673</v>
      </c>
      <c r="F197" s="15" t="s">
        <v>674</v>
      </c>
      <c r="G197" s="15" t="s">
        <v>142</v>
      </c>
      <c r="H197" s="36">
        <v>93</v>
      </c>
      <c r="I197" s="15">
        <v>129.5</v>
      </c>
      <c r="J197" s="41">
        <v>5</v>
      </c>
      <c r="K197" s="15">
        <v>227.5</v>
      </c>
      <c r="L197" s="27">
        <v>75.8333333333333</v>
      </c>
      <c r="M197" s="24">
        <f t="shared" si="16"/>
        <v>45.5</v>
      </c>
      <c r="N197" s="10">
        <v>3</v>
      </c>
      <c r="O197" s="10">
        <v>78.2</v>
      </c>
      <c r="P197" s="20">
        <f t="shared" ref="P197:P240" si="27">O197*0.4</f>
        <v>31.28</v>
      </c>
      <c r="Q197" s="20">
        <f t="shared" si="17"/>
        <v>76.78</v>
      </c>
      <c r="R197" s="10">
        <v>1</v>
      </c>
      <c r="S197" s="16" t="s">
        <v>623</v>
      </c>
      <c r="T197" s="32">
        <v>43659</v>
      </c>
    </row>
    <row r="198" spans="1:20" s="3" customFormat="1" ht="24.75" customHeight="1" x14ac:dyDescent="0.15">
      <c r="A198" s="10" t="s">
        <v>670</v>
      </c>
      <c r="B198" s="33" t="s">
        <v>22</v>
      </c>
      <c r="C198" s="15" t="s">
        <v>675</v>
      </c>
      <c r="D198" s="16" t="s">
        <v>676</v>
      </c>
      <c r="E198" s="15" t="s">
        <v>677</v>
      </c>
      <c r="F198" s="15" t="s">
        <v>674</v>
      </c>
      <c r="G198" s="15" t="s">
        <v>142</v>
      </c>
      <c r="H198" s="36">
        <v>82.9</v>
      </c>
      <c r="I198" s="15">
        <v>127</v>
      </c>
      <c r="J198" s="41">
        <v>5</v>
      </c>
      <c r="K198" s="15">
        <v>214.9</v>
      </c>
      <c r="L198" s="27">
        <v>71.633333333333297</v>
      </c>
      <c r="M198" s="24">
        <f t="shared" si="16"/>
        <v>42.98</v>
      </c>
      <c r="N198" s="10">
        <v>26</v>
      </c>
      <c r="O198" s="10">
        <v>73.8</v>
      </c>
      <c r="P198" s="20">
        <f t="shared" si="27"/>
        <v>29.52</v>
      </c>
      <c r="Q198" s="20">
        <f t="shared" si="17"/>
        <v>72.5</v>
      </c>
      <c r="R198" s="10">
        <f t="shared" ref="R198:R211" si="28">IF(G198=G197,R197+1,1)</f>
        <v>2</v>
      </c>
      <c r="S198" s="16" t="s">
        <v>623</v>
      </c>
      <c r="T198" s="32">
        <v>43659</v>
      </c>
    </row>
    <row r="199" spans="1:20" s="3" customFormat="1" ht="24.75" customHeight="1" x14ac:dyDescent="0.15">
      <c r="A199" s="10" t="s">
        <v>670</v>
      </c>
      <c r="B199" s="33" t="s">
        <v>22</v>
      </c>
      <c r="C199" s="15" t="s">
        <v>678</v>
      </c>
      <c r="D199" s="16" t="s">
        <v>679</v>
      </c>
      <c r="E199" s="15" t="s">
        <v>680</v>
      </c>
      <c r="F199" s="15" t="s">
        <v>674</v>
      </c>
      <c r="G199" s="15" t="s">
        <v>142</v>
      </c>
      <c r="H199" s="36">
        <v>89</v>
      </c>
      <c r="I199" s="15">
        <v>119</v>
      </c>
      <c r="J199" s="41">
        <v>5</v>
      </c>
      <c r="K199" s="15">
        <v>213</v>
      </c>
      <c r="L199" s="27">
        <v>71</v>
      </c>
      <c r="M199" s="24">
        <f t="shared" ref="M199:M262" si="29">ROUND(L199*0.6,2)</f>
        <v>42.6</v>
      </c>
      <c r="N199" s="10">
        <v>18</v>
      </c>
      <c r="O199" s="10">
        <v>74.400000000000006</v>
      </c>
      <c r="P199" s="20">
        <f t="shared" si="27"/>
        <v>29.760000000000005</v>
      </c>
      <c r="Q199" s="20">
        <f t="shared" ref="Q199:Q262" si="30">P199+M199</f>
        <v>72.360000000000014</v>
      </c>
      <c r="R199" s="10">
        <f t="shared" si="28"/>
        <v>3</v>
      </c>
      <c r="S199" s="16" t="s">
        <v>623</v>
      </c>
      <c r="T199" s="32">
        <v>43659</v>
      </c>
    </row>
    <row r="200" spans="1:20" s="3" customFormat="1" ht="24.75" customHeight="1" x14ac:dyDescent="0.15">
      <c r="A200" s="10" t="s">
        <v>670</v>
      </c>
      <c r="B200" s="33" t="s">
        <v>22</v>
      </c>
      <c r="C200" s="15" t="s">
        <v>681</v>
      </c>
      <c r="D200" s="16" t="s">
        <v>682</v>
      </c>
      <c r="E200" s="15" t="s">
        <v>683</v>
      </c>
      <c r="F200" s="15" t="s">
        <v>674</v>
      </c>
      <c r="G200" s="15" t="s">
        <v>684</v>
      </c>
      <c r="H200" s="36">
        <v>74.900000000000006</v>
      </c>
      <c r="I200" s="15">
        <v>126</v>
      </c>
      <c r="J200" s="41">
        <v>5</v>
      </c>
      <c r="K200" s="15">
        <v>205.9</v>
      </c>
      <c r="L200" s="27">
        <v>68.633333333333297</v>
      </c>
      <c r="M200" s="24">
        <f t="shared" si="29"/>
        <v>41.18</v>
      </c>
      <c r="N200" s="10">
        <v>5</v>
      </c>
      <c r="O200" s="10">
        <v>86.2</v>
      </c>
      <c r="P200" s="20">
        <f t="shared" si="27"/>
        <v>34.480000000000004</v>
      </c>
      <c r="Q200" s="20">
        <f t="shared" si="30"/>
        <v>75.66</v>
      </c>
      <c r="R200" s="10">
        <f t="shared" si="28"/>
        <v>1</v>
      </c>
      <c r="S200" s="16" t="s">
        <v>623</v>
      </c>
      <c r="T200" s="32">
        <v>43659</v>
      </c>
    </row>
    <row r="201" spans="1:20" s="3" customFormat="1" ht="24.75" customHeight="1" x14ac:dyDescent="0.15">
      <c r="A201" s="10" t="s">
        <v>670</v>
      </c>
      <c r="B201" s="33" t="s">
        <v>22</v>
      </c>
      <c r="C201" s="15" t="s">
        <v>685</v>
      </c>
      <c r="D201" s="16" t="s">
        <v>686</v>
      </c>
      <c r="E201" s="15" t="s">
        <v>687</v>
      </c>
      <c r="F201" s="15" t="s">
        <v>674</v>
      </c>
      <c r="G201" s="15" t="s">
        <v>684</v>
      </c>
      <c r="H201" s="36">
        <v>79.5</v>
      </c>
      <c r="I201" s="15">
        <v>122</v>
      </c>
      <c r="J201" s="41">
        <v>5</v>
      </c>
      <c r="K201" s="15">
        <v>206.5</v>
      </c>
      <c r="L201" s="27">
        <v>68.8333333333333</v>
      </c>
      <c r="M201" s="24">
        <f t="shared" si="29"/>
        <v>41.3</v>
      </c>
      <c r="N201" s="10">
        <v>27</v>
      </c>
      <c r="O201" s="10">
        <v>83.6</v>
      </c>
      <c r="P201" s="20">
        <f t="shared" si="27"/>
        <v>33.44</v>
      </c>
      <c r="Q201" s="20">
        <f t="shared" si="30"/>
        <v>74.739999999999995</v>
      </c>
      <c r="R201" s="10">
        <f t="shared" si="28"/>
        <v>2</v>
      </c>
      <c r="S201" s="16" t="s">
        <v>623</v>
      </c>
      <c r="T201" s="32">
        <v>43659</v>
      </c>
    </row>
    <row r="202" spans="1:20" s="3" customFormat="1" ht="24.75" customHeight="1" x14ac:dyDescent="0.15">
      <c r="A202" s="10" t="s">
        <v>670</v>
      </c>
      <c r="B202" s="33" t="s">
        <v>22</v>
      </c>
      <c r="C202" s="15" t="s">
        <v>688</v>
      </c>
      <c r="D202" s="16" t="s">
        <v>689</v>
      </c>
      <c r="E202" s="15" t="s">
        <v>690</v>
      </c>
      <c r="F202" s="15" t="s">
        <v>674</v>
      </c>
      <c r="G202" s="15" t="s">
        <v>684</v>
      </c>
      <c r="H202" s="36">
        <v>86.6</v>
      </c>
      <c r="I202" s="15">
        <v>117</v>
      </c>
      <c r="J202" s="41">
        <v>5</v>
      </c>
      <c r="K202" s="15">
        <v>208.6</v>
      </c>
      <c r="L202" s="27">
        <v>69.533333333333303</v>
      </c>
      <c r="M202" s="24">
        <f t="shared" si="29"/>
        <v>41.72</v>
      </c>
      <c r="N202" s="10">
        <v>21</v>
      </c>
      <c r="O202" s="10">
        <v>80.2</v>
      </c>
      <c r="P202" s="20">
        <f t="shared" si="27"/>
        <v>32.080000000000005</v>
      </c>
      <c r="Q202" s="20">
        <f t="shared" si="30"/>
        <v>73.800000000000011</v>
      </c>
      <c r="R202" s="10">
        <f t="shared" si="28"/>
        <v>3</v>
      </c>
      <c r="S202" s="16" t="s">
        <v>623</v>
      </c>
      <c r="T202" s="32">
        <v>43659</v>
      </c>
    </row>
    <row r="203" spans="1:20" s="3" customFormat="1" ht="24.75" customHeight="1" x14ac:dyDescent="0.15">
      <c r="A203" s="10" t="s">
        <v>670</v>
      </c>
      <c r="B203" s="33" t="s">
        <v>22</v>
      </c>
      <c r="C203" s="15" t="s">
        <v>691</v>
      </c>
      <c r="D203" s="16" t="s">
        <v>692</v>
      </c>
      <c r="E203" s="15" t="s">
        <v>693</v>
      </c>
      <c r="F203" s="15" t="s">
        <v>674</v>
      </c>
      <c r="G203" s="15" t="s">
        <v>694</v>
      </c>
      <c r="H203" s="36">
        <v>69.5</v>
      </c>
      <c r="I203" s="15">
        <v>129.5</v>
      </c>
      <c r="J203" s="41">
        <v>0</v>
      </c>
      <c r="K203" s="15">
        <v>199</v>
      </c>
      <c r="L203" s="27">
        <v>66.3333333333333</v>
      </c>
      <c r="M203" s="24">
        <f t="shared" si="29"/>
        <v>39.799999999999997</v>
      </c>
      <c r="N203" s="10">
        <v>8</v>
      </c>
      <c r="O203" s="10">
        <v>79.599999999999994</v>
      </c>
      <c r="P203" s="20">
        <f t="shared" si="27"/>
        <v>31.84</v>
      </c>
      <c r="Q203" s="20">
        <f t="shared" si="30"/>
        <v>71.64</v>
      </c>
      <c r="R203" s="10">
        <f t="shared" si="28"/>
        <v>1</v>
      </c>
      <c r="S203" s="16" t="s">
        <v>623</v>
      </c>
      <c r="T203" s="32">
        <v>43659</v>
      </c>
    </row>
    <row r="204" spans="1:20" s="3" customFormat="1" ht="24.75" customHeight="1" x14ac:dyDescent="0.15">
      <c r="A204" s="10" t="s">
        <v>670</v>
      </c>
      <c r="B204" s="33" t="s">
        <v>22</v>
      </c>
      <c r="C204" s="15" t="s">
        <v>695</v>
      </c>
      <c r="D204" s="16" t="s">
        <v>696</v>
      </c>
      <c r="E204" s="15" t="s">
        <v>697</v>
      </c>
      <c r="F204" s="15" t="s">
        <v>674</v>
      </c>
      <c r="G204" s="15" t="s">
        <v>694</v>
      </c>
      <c r="H204" s="36">
        <v>69.400000000000006</v>
      </c>
      <c r="I204" s="15">
        <v>120.5</v>
      </c>
      <c r="J204" s="41">
        <v>5</v>
      </c>
      <c r="K204" s="15">
        <v>194.9</v>
      </c>
      <c r="L204" s="27">
        <v>64.966666666666697</v>
      </c>
      <c r="M204" s="24">
        <f t="shared" si="29"/>
        <v>38.979999999999997</v>
      </c>
      <c r="N204" s="10">
        <v>11</v>
      </c>
      <c r="O204" s="10">
        <v>70.2</v>
      </c>
      <c r="P204" s="20">
        <f t="shared" si="27"/>
        <v>28.080000000000002</v>
      </c>
      <c r="Q204" s="20">
        <f t="shared" si="30"/>
        <v>67.06</v>
      </c>
      <c r="R204" s="10">
        <f t="shared" si="28"/>
        <v>2</v>
      </c>
      <c r="S204" s="16" t="s">
        <v>623</v>
      </c>
      <c r="T204" s="32">
        <v>43659</v>
      </c>
    </row>
    <row r="205" spans="1:20" s="3" customFormat="1" ht="24.75" customHeight="1" x14ac:dyDescent="0.15">
      <c r="A205" s="10" t="s">
        <v>670</v>
      </c>
      <c r="B205" s="33" t="s">
        <v>22</v>
      </c>
      <c r="C205" s="15" t="s">
        <v>698</v>
      </c>
      <c r="D205" s="16" t="s">
        <v>699</v>
      </c>
      <c r="E205" s="15" t="s">
        <v>700</v>
      </c>
      <c r="F205" s="15" t="s">
        <v>674</v>
      </c>
      <c r="G205" s="15" t="s">
        <v>694</v>
      </c>
      <c r="H205" s="36">
        <v>66.3</v>
      </c>
      <c r="I205" s="15">
        <v>112.5</v>
      </c>
      <c r="J205" s="41">
        <v>5</v>
      </c>
      <c r="K205" s="15">
        <v>183.8</v>
      </c>
      <c r="L205" s="27">
        <v>61.266666666666701</v>
      </c>
      <c r="M205" s="24">
        <f t="shared" si="29"/>
        <v>36.76</v>
      </c>
      <c r="N205" s="10">
        <v>7</v>
      </c>
      <c r="O205" s="10">
        <v>71.2</v>
      </c>
      <c r="P205" s="20">
        <f t="shared" si="27"/>
        <v>28.480000000000004</v>
      </c>
      <c r="Q205" s="20">
        <f t="shared" si="30"/>
        <v>65.240000000000009</v>
      </c>
      <c r="R205" s="10">
        <f t="shared" si="28"/>
        <v>3</v>
      </c>
      <c r="S205" s="16" t="s">
        <v>623</v>
      </c>
      <c r="T205" s="32">
        <v>43659</v>
      </c>
    </row>
    <row r="206" spans="1:20" s="3" customFormat="1" ht="24.75" customHeight="1" x14ac:dyDescent="0.15">
      <c r="A206" s="10" t="s">
        <v>670</v>
      </c>
      <c r="B206" s="33" t="s">
        <v>22</v>
      </c>
      <c r="C206" s="15" t="s">
        <v>701</v>
      </c>
      <c r="D206" s="16" t="s">
        <v>702</v>
      </c>
      <c r="E206" s="15" t="s">
        <v>703</v>
      </c>
      <c r="F206" s="15" t="s">
        <v>674</v>
      </c>
      <c r="G206" s="15" t="s">
        <v>704</v>
      </c>
      <c r="H206" s="36">
        <v>84.9</v>
      </c>
      <c r="I206" s="15">
        <v>121.5</v>
      </c>
      <c r="J206" s="41">
        <v>5</v>
      </c>
      <c r="K206" s="15">
        <v>211.4</v>
      </c>
      <c r="L206" s="27">
        <v>70.466666666666697</v>
      </c>
      <c r="M206" s="24">
        <f t="shared" si="29"/>
        <v>42.28</v>
      </c>
      <c r="N206" s="10">
        <v>4</v>
      </c>
      <c r="O206" s="10">
        <v>72</v>
      </c>
      <c r="P206" s="20">
        <f t="shared" si="27"/>
        <v>28.8</v>
      </c>
      <c r="Q206" s="20">
        <f t="shared" si="30"/>
        <v>71.08</v>
      </c>
      <c r="R206" s="10">
        <f t="shared" si="28"/>
        <v>1</v>
      </c>
      <c r="S206" s="16" t="s">
        <v>623</v>
      </c>
      <c r="T206" s="32">
        <v>43659</v>
      </c>
    </row>
    <row r="207" spans="1:20" s="3" customFormat="1" ht="24.75" customHeight="1" x14ac:dyDescent="0.15">
      <c r="A207" s="10" t="s">
        <v>670</v>
      </c>
      <c r="B207" s="33" t="s">
        <v>22</v>
      </c>
      <c r="C207" s="15" t="s">
        <v>705</v>
      </c>
      <c r="D207" s="16" t="s">
        <v>706</v>
      </c>
      <c r="E207" s="15" t="s">
        <v>707</v>
      </c>
      <c r="F207" s="15" t="s">
        <v>674</v>
      </c>
      <c r="G207" s="15" t="s">
        <v>704</v>
      </c>
      <c r="H207" s="36">
        <v>71.3</v>
      </c>
      <c r="I207" s="15">
        <v>114</v>
      </c>
      <c r="J207" s="41">
        <v>5</v>
      </c>
      <c r="K207" s="15">
        <v>190.3</v>
      </c>
      <c r="L207" s="27">
        <v>63.433333333333302</v>
      </c>
      <c r="M207" s="24">
        <f t="shared" si="29"/>
        <v>38.06</v>
      </c>
      <c r="N207" s="10">
        <v>14</v>
      </c>
      <c r="O207" s="10">
        <v>76</v>
      </c>
      <c r="P207" s="20">
        <f t="shared" si="27"/>
        <v>30.400000000000002</v>
      </c>
      <c r="Q207" s="20">
        <f t="shared" si="30"/>
        <v>68.460000000000008</v>
      </c>
      <c r="R207" s="10">
        <f t="shared" si="28"/>
        <v>2</v>
      </c>
      <c r="S207" s="16" t="s">
        <v>623</v>
      </c>
      <c r="T207" s="32">
        <v>43659</v>
      </c>
    </row>
    <row r="208" spans="1:20" s="3" customFormat="1" ht="24.75" customHeight="1" x14ac:dyDescent="0.15">
      <c r="A208" s="10" t="s">
        <v>670</v>
      </c>
      <c r="B208" s="33" t="s">
        <v>22</v>
      </c>
      <c r="C208" s="15" t="s">
        <v>708</v>
      </c>
      <c r="D208" s="16" t="s">
        <v>709</v>
      </c>
      <c r="E208" s="15" t="s">
        <v>710</v>
      </c>
      <c r="F208" s="15" t="s">
        <v>674</v>
      </c>
      <c r="G208" s="15" t="s">
        <v>704</v>
      </c>
      <c r="H208" s="36">
        <v>73.8</v>
      </c>
      <c r="I208" s="15">
        <v>109</v>
      </c>
      <c r="J208" s="41">
        <v>5</v>
      </c>
      <c r="K208" s="15">
        <v>187.8</v>
      </c>
      <c r="L208" s="27">
        <v>62.6</v>
      </c>
      <c r="M208" s="24">
        <f t="shared" si="29"/>
        <v>37.56</v>
      </c>
      <c r="N208" s="10">
        <v>13</v>
      </c>
      <c r="O208" s="10">
        <v>75.2</v>
      </c>
      <c r="P208" s="20">
        <f t="shared" si="27"/>
        <v>30.080000000000002</v>
      </c>
      <c r="Q208" s="20">
        <f t="shared" si="30"/>
        <v>67.64</v>
      </c>
      <c r="R208" s="10">
        <f t="shared" si="28"/>
        <v>3</v>
      </c>
      <c r="S208" s="16" t="s">
        <v>623</v>
      </c>
      <c r="T208" s="32">
        <v>43659</v>
      </c>
    </row>
    <row r="209" spans="1:250" s="3" customFormat="1" ht="24.75" customHeight="1" x14ac:dyDescent="0.15">
      <c r="A209" s="10" t="s">
        <v>670</v>
      </c>
      <c r="B209" s="33" t="s">
        <v>22</v>
      </c>
      <c r="C209" s="15" t="s">
        <v>711</v>
      </c>
      <c r="D209" s="16" t="s">
        <v>712</v>
      </c>
      <c r="E209" s="34" t="s">
        <v>713</v>
      </c>
      <c r="F209" s="15" t="s">
        <v>714</v>
      </c>
      <c r="G209" s="15" t="s">
        <v>111</v>
      </c>
      <c r="H209" s="36">
        <v>73.5</v>
      </c>
      <c r="I209" s="15">
        <v>122</v>
      </c>
      <c r="J209" s="41">
        <v>5</v>
      </c>
      <c r="K209" s="15">
        <v>200.5</v>
      </c>
      <c r="L209" s="27">
        <v>66.8333333333333</v>
      </c>
      <c r="M209" s="24">
        <f t="shared" si="29"/>
        <v>40.1</v>
      </c>
      <c r="N209" s="10">
        <v>6</v>
      </c>
      <c r="O209" s="10">
        <v>84.4</v>
      </c>
      <c r="P209" s="20">
        <f t="shared" si="27"/>
        <v>33.760000000000005</v>
      </c>
      <c r="Q209" s="20">
        <f t="shared" si="30"/>
        <v>73.860000000000014</v>
      </c>
      <c r="R209" s="10">
        <f t="shared" si="28"/>
        <v>1</v>
      </c>
      <c r="S209" s="16" t="s">
        <v>715</v>
      </c>
      <c r="T209" s="32">
        <v>43659</v>
      </c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</row>
    <row r="210" spans="1:250" s="3" customFormat="1" ht="24.75" customHeight="1" x14ac:dyDescent="0.15">
      <c r="A210" s="10" t="s">
        <v>670</v>
      </c>
      <c r="B210" s="33" t="s">
        <v>22</v>
      </c>
      <c r="C210" s="15" t="s">
        <v>716</v>
      </c>
      <c r="D210" s="16" t="s">
        <v>717</v>
      </c>
      <c r="E210" s="15" t="s">
        <v>718</v>
      </c>
      <c r="F210" s="15" t="s">
        <v>714</v>
      </c>
      <c r="G210" s="15" t="s">
        <v>111</v>
      </c>
      <c r="H210" s="36">
        <v>68.2</v>
      </c>
      <c r="I210" s="15">
        <v>129.5</v>
      </c>
      <c r="J210" s="41">
        <v>5</v>
      </c>
      <c r="K210" s="15">
        <v>202.7</v>
      </c>
      <c r="L210" s="27">
        <v>67.566666666666706</v>
      </c>
      <c r="M210" s="24">
        <f t="shared" si="29"/>
        <v>40.54</v>
      </c>
      <c r="N210" s="10">
        <v>3</v>
      </c>
      <c r="O210" s="10">
        <v>82.2</v>
      </c>
      <c r="P210" s="20">
        <f t="shared" si="27"/>
        <v>32.880000000000003</v>
      </c>
      <c r="Q210" s="20">
        <f t="shared" si="30"/>
        <v>73.42</v>
      </c>
      <c r="R210" s="10">
        <f t="shared" si="28"/>
        <v>2</v>
      </c>
      <c r="S210" s="16" t="s">
        <v>715</v>
      </c>
      <c r="T210" s="32">
        <v>43659</v>
      </c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</row>
    <row r="211" spans="1:250" s="3" customFormat="1" ht="24.75" customHeight="1" x14ac:dyDescent="0.15">
      <c r="A211" s="10" t="s">
        <v>670</v>
      </c>
      <c r="B211" s="33" t="s">
        <v>22</v>
      </c>
      <c r="C211" s="15" t="s">
        <v>719</v>
      </c>
      <c r="D211" s="16" t="s">
        <v>720</v>
      </c>
      <c r="E211" s="34" t="s">
        <v>721</v>
      </c>
      <c r="F211" s="15" t="s">
        <v>714</v>
      </c>
      <c r="G211" s="15" t="s">
        <v>111</v>
      </c>
      <c r="H211" s="36">
        <v>77.099999999999994</v>
      </c>
      <c r="I211" s="15">
        <v>120</v>
      </c>
      <c r="J211" s="41">
        <v>5</v>
      </c>
      <c r="K211" s="15">
        <v>202.1</v>
      </c>
      <c r="L211" s="27">
        <v>67.366666666666703</v>
      </c>
      <c r="M211" s="24">
        <f t="shared" si="29"/>
        <v>40.42</v>
      </c>
      <c r="N211" s="10">
        <v>26</v>
      </c>
      <c r="O211" s="10">
        <v>78.8</v>
      </c>
      <c r="P211" s="20">
        <f t="shared" si="27"/>
        <v>31.52</v>
      </c>
      <c r="Q211" s="20">
        <f t="shared" si="30"/>
        <v>71.94</v>
      </c>
      <c r="R211" s="10">
        <f t="shared" si="28"/>
        <v>3</v>
      </c>
      <c r="S211" s="16" t="s">
        <v>715</v>
      </c>
      <c r="T211" s="32">
        <v>43659</v>
      </c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</row>
    <row r="212" spans="1:250" s="3" customFormat="1" ht="24.75" customHeight="1" x14ac:dyDescent="0.15">
      <c r="A212" s="10" t="s">
        <v>670</v>
      </c>
      <c r="B212" s="33" t="s">
        <v>22</v>
      </c>
      <c r="C212" s="15" t="s">
        <v>722</v>
      </c>
      <c r="D212" s="16" t="s">
        <v>723</v>
      </c>
      <c r="E212" s="15" t="s">
        <v>724</v>
      </c>
      <c r="F212" s="15" t="s">
        <v>725</v>
      </c>
      <c r="G212" s="15" t="s">
        <v>111</v>
      </c>
      <c r="H212" s="36">
        <v>81.2</v>
      </c>
      <c r="I212" s="15">
        <v>120.5</v>
      </c>
      <c r="J212" s="41">
        <v>5</v>
      </c>
      <c r="K212" s="15">
        <v>206.7</v>
      </c>
      <c r="L212" s="27">
        <v>68.900000000000006</v>
      </c>
      <c r="M212" s="24">
        <f t="shared" si="29"/>
        <v>41.34</v>
      </c>
      <c r="N212" s="10">
        <v>27</v>
      </c>
      <c r="O212" s="10">
        <v>81.400000000000006</v>
      </c>
      <c r="P212" s="20">
        <f t="shared" si="27"/>
        <v>32.56</v>
      </c>
      <c r="Q212" s="20">
        <f t="shared" si="30"/>
        <v>73.900000000000006</v>
      </c>
      <c r="R212" s="10">
        <v>1</v>
      </c>
      <c r="S212" s="16" t="s">
        <v>715</v>
      </c>
      <c r="T212" s="32">
        <v>43659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</row>
    <row r="213" spans="1:250" s="3" customFormat="1" ht="24.75" customHeight="1" x14ac:dyDescent="0.15">
      <c r="A213" s="10" t="s">
        <v>670</v>
      </c>
      <c r="B213" s="33" t="s">
        <v>22</v>
      </c>
      <c r="C213" s="15" t="s">
        <v>726</v>
      </c>
      <c r="D213" s="16" t="s">
        <v>727</v>
      </c>
      <c r="E213" s="15" t="s">
        <v>728</v>
      </c>
      <c r="F213" s="15" t="s">
        <v>725</v>
      </c>
      <c r="G213" s="15" t="s">
        <v>111</v>
      </c>
      <c r="H213" s="36">
        <v>77.2</v>
      </c>
      <c r="I213" s="15">
        <v>124.5</v>
      </c>
      <c r="J213" s="41">
        <v>5</v>
      </c>
      <c r="K213" s="15">
        <v>206.7</v>
      </c>
      <c r="L213" s="27">
        <v>68.900000000000006</v>
      </c>
      <c r="M213" s="24">
        <f t="shared" si="29"/>
        <v>41.34</v>
      </c>
      <c r="N213" s="10">
        <v>1</v>
      </c>
      <c r="O213" s="10">
        <v>78.400000000000006</v>
      </c>
      <c r="P213" s="20">
        <f t="shared" si="27"/>
        <v>31.360000000000003</v>
      </c>
      <c r="Q213" s="20">
        <f t="shared" si="30"/>
        <v>72.7</v>
      </c>
      <c r="R213" s="10">
        <f t="shared" ref="R213:R238" si="31">IF(G213=G212,R212+1,1)</f>
        <v>2</v>
      </c>
      <c r="S213" s="16" t="s">
        <v>715</v>
      </c>
      <c r="T213" s="32">
        <v>43659</v>
      </c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</row>
    <row r="214" spans="1:250" s="3" customFormat="1" ht="24.75" customHeight="1" x14ac:dyDescent="0.15">
      <c r="A214" s="10" t="s">
        <v>670</v>
      </c>
      <c r="B214" s="33" t="s">
        <v>22</v>
      </c>
      <c r="C214" s="15" t="s">
        <v>729</v>
      </c>
      <c r="D214" s="16" t="s">
        <v>730</v>
      </c>
      <c r="E214" s="15" t="s">
        <v>731</v>
      </c>
      <c r="F214" s="15" t="s">
        <v>725</v>
      </c>
      <c r="G214" s="15" t="s">
        <v>111</v>
      </c>
      <c r="H214" s="36">
        <v>80.099999999999994</v>
      </c>
      <c r="I214" s="15">
        <v>120.5</v>
      </c>
      <c r="J214" s="41">
        <v>5</v>
      </c>
      <c r="K214" s="15">
        <v>205.6</v>
      </c>
      <c r="L214" s="27">
        <v>68.533333333333303</v>
      </c>
      <c r="M214" s="24">
        <f t="shared" si="29"/>
        <v>41.12</v>
      </c>
      <c r="N214" s="10">
        <v>13</v>
      </c>
      <c r="O214" s="10">
        <v>76.8</v>
      </c>
      <c r="P214" s="20">
        <f t="shared" si="27"/>
        <v>30.72</v>
      </c>
      <c r="Q214" s="20">
        <f t="shared" si="30"/>
        <v>71.84</v>
      </c>
      <c r="R214" s="10">
        <f t="shared" si="31"/>
        <v>3</v>
      </c>
      <c r="S214" s="16" t="s">
        <v>715</v>
      </c>
      <c r="T214" s="32">
        <v>43659</v>
      </c>
    </row>
    <row r="215" spans="1:250" s="3" customFormat="1" ht="24.75" customHeight="1" x14ac:dyDescent="0.15">
      <c r="A215" s="10" t="s">
        <v>670</v>
      </c>
      <c r="B215" s="48" t="s">
        <v>22</v>
      </c>
      <c r="C215" s="49" t="s">
        <v>732</v>
      </c>
      <c r="D215" s="12" t="s">
        <v>733</v>
      </c>
      <c r="E215" s="11" t="s">
        <v>734</v>
      </c>
      <c r="F215" s="11" t="s">
        <v>735</v>
      </c>
      <c r="G215" s="15" t="s">
        <v>111</v>
      </c>
      <c r="H215" s="11">
        <v>66</v>
      </c>
      <c r="I215" s="11">
        <v>131.5</v>
      </c>
      <c r="J215" s="11">
        <v>5</v>
      </c>
      <c r="K215" s="11">
        <v>202.5</v>
      </c>
      <c r="L215" s="31">
        <v>67.5</v>
      </c>
      <c r="M215" s="24">
        <f t="shared" si="29"/>
        <v>40.5</v>
      </c>
      <c r="N215" s="10">
        <v>23</v>
      </c>
      <c r="O215" s="10">
        <v>77.2</v>
      </c>
      <c r="P215" s="20">
        <f t="shared" si="27"/>
        <v>30.880000000000003</v>
      </c>
      <c r="Q215" s="20">
        <f t="shared" si="30"/>
        <v>71.38</v>
      </c>
      <c r="R215" s="10">
        <v>1</v>
      </c>
      <c r="S215" s="16" t="s">
        <v>715</v>
      </c>
      <c r="T215" s="32">
        <v>43659</v>
      </c>
      <c r="IN215" s="4"/>
      <c r="IO215" s="4"/>
    </row>
    <row r="216" spans="1:250" s="4" customFormat="1" ht="24.75" customHeight="1" x14ac:dyDescent="0.15">
      <c r="A216" s="10" t="s">
        <v>670</v>
      </c>
      <c r="B216" s="48" t="s">
        <v>22</v>
      </c>
      <c r="C216" s="49" t="s">
        <v>736</v>
      </c>
      <c r="D216" s="12" t="s">
        <v>737</v>
      </c>
      <c r="E216" s="11" t="s">
        <v>738</v>
      </c>
      <c r="F216" s="11" t="s">
        <v>735</v>
      </c>
      <c r="G216" s="15" t="s">
        <v>111</v>
      </c>
      <c r="H216" s="11">
        <v>77.2</v>
      </c>
      <c r="I216" s="11">
        <v>108</v>
      </c>
      <c r="J216" s="11">
        <v>5</v>
      </c>
      <c r="K216" s="11">
        <v>190.2</v>
      </c>
      <c r="L216" s="31">
        <v>63.4</v>
      </c>
      <c r="M216" s="24">
        <f t="shared" si="29"/>
        <v>38.04</v>
      </c>
      <c r="N216" s="10">
        <v>24</v>
      </c>
      <c r="O216" s="10">
        <v>79.2</v>
      </c>
      <c r="P216" s="20">
        <f t="shared" si="27"/>
        <v>31.680000000000003</v>
      </c>
      <c r="Q216" s="20">
        <f t="shared" si="30"/>
        <v>69.72</v>
      </c>
      <c r="R216" s="10">
        <f t="shared" si="31"/>
        <v>2</v>
      </c>
      <c r="S216" s="16" t="s">
        <v>715</v>
      </c>
      <c r="T216" s="32">
        <v>43659</v>
      </c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</row>
    <row r="217" spans="1:250" s="3" customFormat="1" ht="24.75" customHeight="1" x14ac:dyDescent="0.15">
      <c r="A217" s="10" t="s">
        <v>670</v>
      </c>
      <c r="B217" s="48" t="s">
        <v>22</v>
      </c>
      <c r="C217" s="50" t="s">
        <v>739</v>
      </c>
      <c r="D217" s="19" t="s">
        <v>740</v>
      </c>
      <c r="E217" s="13" t="s">
        <v>741</v>
      </c>
      <c r="F217" s="11" t="s">
        <v>735</v>
      </c>
      <c r="G217" s="15" t="s">
        <v>111</v>
      </c>
      <c r="H217" s="13">
        <v>58.1</v>
      </c>
      <c r="I217" s="13">
        <v>107.5</v>
      </c>
      <c r="J217" s="11">
        <v>5</v>
      </c>
      <c r="K217" s="13">
        <v>170.6</v>
      </c>
      <c r="L217" s="31">
        <v>56.866666666666703</v>
      </c>
      <c r="M217" s="24">
        <f t="shared" si="29"/>
        <v>34.119999999999997</v>
      </c>
      <c r="N217" s="10">
        <v>2</v>
      </c>
      <c r="O217" s="10">
        <v>74.599999999999994</v>
      </c>
      <c r="P217" s="20">
        <f t="shared" si="27"/>
        <v>29.84</v>
      </c>
      <c r="Q217" s="20">
        <f t="shared" si="30"/>
        <v>63.959999999999994</v>
      </c>
      <c r="R217" s="10">
        <f t="shared" si="31"/>
        <v>3</v>
      </c>
      <c r="S217" s="16" t="s">
        <v>715</v>
      </c>
      <c r="T217" s="32">
        <v>43659</v>
      </c>
      <c r="IN217" s="4"/>
      <c r="IO217" s="4"/>
    </row>
    <row r="218" spans="1:250" s="3" customFormat="1" ht="24.75" customHeight="1" x14ac:dyDescent="0.15">
      <c r="A218" s="10" t="s">
        <v>670</v>
      </c>
      <c r="B218" s="48" t="s">
        <v>22</v>
      </c>
      <c r="C218" s="49" t="s">
        <v>742</v>
      </c>
      <c r="D218" s="12" t="s">
        <v>743</v>
      </c>
      <c r="E218" s="11" t="s">
        <v>744</v>
      </c>
      <c r="F218" s="11" t="s">
        <v>735</v>
      </c>
      <c r="G218" s="15" t="s">
        <v>745</v>
      </c>
      <c r="H218" s="11">
        <v>70.2</v>
      </c>
      <c r="I218" s="11">
        <v>126.5</v>
      </c>
      <c r="J218" s="11">
        <v>5</v>
      </c>
      <c r="K218" s="11">
        <v>201.7</v>
      </c>
      <c r="L218" s="31">
        <v>67.233333333333306</v>
      </c>
      <c r="M218" s="24">
        <f t="shared" si="29"/>
        <v>40.340000000000003</v>
      </c>
      <c r="N218" s="10">
        <v>18</v>
      </c>
      <c r="O218" s="10">
        <v>79</v>
      </c>
      <c r="P218" s="20">
        <f t="shared" si="27"/>
        <v>31.6</v>
      </c>
      <c r="Q218" s="20">
        <f t="shared" si="30"/>
        <v>71.94</v>
      </c>
      <c r="R218" s="10">
        <f t="shared" si="31"/>
        <v>1</v>
      </c>
      <c r="S218" s="16" t="s">
        <v>715</v>
      </c>
      <c r="T218" s="32">
        <v>43659</v>
      </c>
      <c r="IN218" s="4"/>
      <c r="IO218" s="4"/>
    </row>
    <row r="219" spans="1:250" s="4" customFormat="1" ht="24.75" customHeight="1" x14ac:dyDescent="0.15">
      <c r="A219" s="10" t="s">
        <v>670</v>
      </c>
      <c r="B219" s="48" t="s">
        <v>22</v>
      </c>
      <c r="C219" s="49" t="s">
        <v>746</v>
      </c>
      <c r="D219" s="12" t="s">
        <v>747</v>
      </c>
      <c r="E219" s="11" t="s">
        <v>748</v>
      </c>
      <c r="F219" s="11" t="s">
        <v>735</v>
      </c>
      <c r="G219" s="15" t="s">
        <v>745</v>
      </c>
      <c r="H219" s="11">
        <v>76.8</v>
      </c>
      <c r="I219" s="11">
        <v>117</v>
      </c>
      <c r="J219" s="11">
        <v>5</v>
      </c>
      <c r="K219" s="11">
        <v>198.8</v>
      </c>
      <c r="L219" s="31">
        <v>66.266666666666694</v>
      </c>
      <c r="M219" s="24">
        <f t="shared" si="29"/>
        <v>39.76</v>
      </c>
      <c r="N219" s="10">
        <v>20</v>
      </c>
      <c r="O219" s="10">
        <v>80</v>
      </c>
      <c r="P219" s="20">
        <f t="shared" si="27"/>
        <v>32</v>
      </c>
      <c r="Q219" s="20">
        <f t="shared" si="30"/>
        <v>71.759999999999991</v>
      </c>
      <c r="R219" s="10">
        <f t="shared" si="31"/>
        <v>2</v>
      </c>
      <c r="S219" s="16" t="s">
        <v>715</v>
      </c>
      <c r="T219" s="32">
        <v>43659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</row>
    <row r="220" spans="1:250" s="3" customFormat="1" ht="24.75" customHeight="1" x14ac:dyDescent="0.15">
      <c r="A220" s="10" t="s">
        <v>670</v>
      </c>
      <c r="B220" s="48" t="s">
        <v>22</v>
      </c>
      <c r="C220" s="49" t="s">
        <v>749</v>
      </c>
      <c r="D220" s="12" t="s">
        <v>750</v>
      </c>
      <c r="E220" s="11" t="s">
        <v>751</v>
      </c>
      <c r="F220" s="11" t="s">
        <v>735</v>
      </c>
      <c r="G220" s="15" t="s">
        <v>745</v>
      </c>
      <c r="H220" s="11">
        <v>76</v>
      </c>
      <c r="I220" s="11">
        <v>116.5</v>
      </c>
      <c r="J220" s="11">
        <v>5</v>
      </c>
      <c r="K220" s="11">
        <v>197.5</v>
      </c>
      <c r="L220" s="31">
        <v>65.8333333333333</v>
      </c>
      <c r="M220" s="24">
        <f t="shared" si="29"/>
        <v>39.5</v>
      </c>
      <c r="N220" s="10">
        <v>15</v>
      </c>
      <c r="O220" s="10">
        <v>75.400000000000006</v>
      </c>
      <c r="P220" s="20">
        <f t="shared" si="27"/>
        <v>30.160000000000004</v>
      </c>
      <c r="Q220" s="20">
        <f t="shared" si="30"/>
        <v>69.66</v>
      </c>
      <c r="R220" s="10">
        <f t="shared" si="31"/>
        <v>3</v>
      </c>
      <c r="S220" s="16" t="s">
        <v>715</v>
      </c>
      <c r="T220" s="32">
        <v>43659</v>
      </c>
      <c r="IN220" s="4"/>
      <c r="IO220" s="4"/>
    </row>
    <row r="221" spans="1:250" s="3" customFormat="1" ht="24.75" customHeight="1" x14ac:dyDescent="0.15">
      <c r="A221" s="10" t="s">
        <v>670</v>
      </c>
      <c r="B221" s="33" t="s">
        <v>22</v>
      </c>
      <c r="C221" s="49" t="s">
        <v>752</v>
      </c>
      <c r="D221" s="12" t="s">
        <v>753</v>
      </c>
      <c r="E221" s="11" t="s">
        <v>754</v>
      </c>
      <c r="F221" s="11" t="s">
        <v>735</v>
      </c>
      <c r="G221" s="15" t="s">
        <v>755</v>
      </c>
      <c r="H221" s="11">
        <v>92.9</v>
      </c>
      <c r="I221" s="11">
        <v>128</v>
      </c>
      <c r="J221" s="11">
        <v>5</v>
      </c>
      <c r="K221" s="11">
        <v>225.9</v>
      </c>
      <c r="L221" s="31">
        <v>75.3</v>
      </c>
      <c r="M221" s="24">
        <f t="shared" si="29"/>
        <v>45.18</v>
      </c>
      <c r="N221" s="10">
        <v>22</v>
      </c>
      <c r="O221" s="10">
        <v>78.400000000000006</v>
      </c>
      <c r="P221" s="20">
        <f t="shared" si="27"/>
        <v>31.360000000000003</v>
      </c>
      <c r="Q221" s="20">
        <f t="shared" si="30"/>
        <v>76.540000000000006</v>
      </c>
      <c r="R221" s="10">
        <f t="shared" si="31"/>
        <v>1</v>
      </c>
      <c r="S221" s="16" t="s">
        <v>715</v>
      </c>
      <c r="T221" s="32">
        <v>43659</v>
      </c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</row>
    <row r="222" spans="1:250" s="3" customFormat="1" ht="24.75" customHeight="1" x14ac:dyDescent="0.15">
      <c r="A222" s="10" t="s">
        <v>670</v>
      </c>
      <c r="B222" s="33" t="s">
        <v>22</v>
      </c>
      <c r="C222" s="49" t="s">
        <v>756</v>
      </c>
      <c r="D222" s="12" t="s">
        <v>757</v>
      </c>
      <c r="E222" s="11" t="s">
        <v>758</v>
      </c>
      <c r="F222" s="11" t="s">
        <v>735</v>
      </c>
      <c r="G222" s="15" t="s">
        <v>755</v>
      </c>
      <c r="H222" s="11">
        <v>72.7</v>
      </c>
      <c r="I222" s="11">
        <v>127</v>
      </c>
      <c r="J222" s="11">
        <v>5</v>
      </c>
      <c r="K222" s="11">
        <v>204.7</v>
      </c>
      <c r="L222" s="31">
        <v>68.233333333333306</v>
      </c>
      <c r="M222" s="24">
        <f t="shared" si="29"/>
        <v>40.94</v>
      </c>
      <c r="N222" s="10">
        <v>21</v>
      </c>
      <c r="O222" s="10">
        <v>81.400000000000006</v>
      </c>
      <c r="P222" s="20">
        <f t="shared" si="27"/>
        <v>32.56</v>
      </c>
      <c r="Q222" s="20">
        <f t="shared" si="30"/>
        <v>73.5</v>
      </c>
      <c r="R222" s="10">
        <f t="shared" si="31"/>
        <v>2</v>
      </c>
      <c r="S222" s="16" t="s">
        <v>715</v>
      </c>
      <c r="T222" s="32">
        <v>43659</v>
      </c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</row>
    <row r="223" spans="1:250" s="3" customFormat="1" ht="24.75" customHeight="1" x14ac:dyDescent="0.15">
      <c r="A223" s="10" t="s">
        <v>670</v>
      </c>
      <c r="B223" s="33" t="s">
        <v>22</v>
      </c>
      <c r="C223" s="49" t="s">
        <v>759</v>
      </c>
      <c r="D223" s="12" t="s">
        <v>760</v>
      </c>
      <c r="E223" s="11" t="s">
        <v>761</v>
      </c>
      <c r="F223" s="11" t="s">
        <v>735</v>
      </c>
      <c r="G223" s="15" t="s">
        <v>755</v>
      </c>
      <c r="H223" s="11">
        <v>94</v>
      </c>
      <c r="I223" s="11">
        <v>108</v>
      </c>
      <c r="J223" s="11">
        <v>0</v>
      </c>
      <c r="K223" s="11">
        <v>202</v>
      </c>
      <c r="L223" s="31">
        <v>67.3333333333333</v>
      </c>
      <c r="M223" s="24">
        <f t="shared" si="29"/>
        <v>40.4</v>
      </c>
      <c r="N223" s="10">
        <v>19</v>
      </c>
      <c r="O223" s="10">
        <v>82.6</v>
      </c>
      <c r="P223" s="20">
        <f t="shared" si="27"/>
        <v>33.04</v>
      </c>
      <c r="Q223" s="20">
        <f t="shared" si="30"/>
        <v>73.44</v>
      </c>
      <c r="R223" s="10">
        <f t="shared" si="31"/>
        <v>3</v>
      </c>
      <c r="S223" s="16" t="s">
        <v>715</v>
      </c>
      <c r="T223" s="32">
        <v>43659</v>
      </c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</row>
    <row r="224" spans="1:250" s="3" customFormat="1" ht="24.75" customHeight="1" x14ac:dyDescent="0.15">
      <c r="A224" s="10" t="s">
        <v>670</v>
      </c>
      <c r="B224" s="48" t="s">
        <v>22</v>
      </c>
      <c r="C224" s="11" t="s">
        <v>762</v>
      </c>
      <c r="D224" s="12" t="s">
        <v>763</v>
      </c>
      <c r="E224" s="11" t="s">
        <v>764</v>
      </c>
      <c r="F224" s="11" t="s">
        <v>765</v>
      </c>
      <c r="G224" s="15" t="s">
        <v>111</v>
      </c>
      <c r="H224" s="11">
        <v>78.2</v>
      </c>
      <c r="I224" s="11">
        <v>115.5</v>
      </c>
      <c r="J224" s="11">
        <v>0</v>
      </c>
      <c r="K224" s="11">
        <v>193.7</v>
      </c>
      <c r="L224" s="31">
        <v>64.566666666666706</v>
      </c>
      <c r="M224" s="24">
        <f t="shared" si="29"/>
        <v>38.74</v>
      </c>
      <c r="N224" s="10">
        <v>4</v>
      </c>
      <c r="O224" s="10">
        <v>82.6</v>
      </c>
      <c r="P224" s="20">
        <f t="shared" si="27"/>
        <v>33.04</v>
      </c>
      <c r="Q224" s="20">
        <f t="shared" si="30"/>
        <v>71.78</v>
      </c>
      <c r="R224" s="10">
        <f t="shared" si="31"/>
        <v>1</v>
      </c>
      <c r="S224" s="16" t="s">
        <v>715</v>
      </c>
      <c r="T224" s="32">
        <v>43659</v>
      </c>
      <c r="IN224" s="4"/>
      <c r="IO224" s="4"/>
    </row>
    <row r="225" spans="1:250" s="3" customFormat="1" ht="24.75" customHeight="1" x14ac:dyDescent="0.15">
      <c r="A225" s="10" t="s">
        <v>670</v>
      </c>
      <c r="B225" s="48" t="s">
        <v>22</v>
      </c>
      <c r="C225" s="11" t="s">
        <v>766</v>
      </c>
      <c r="D225" s="12" t="s">
        <v>767</v>
      </c>
      <c r="E225" s="11" t="s">
        <v>768</v>
      </c>
      <c r="F225" s="11" t="s">
        <v>765</v>
      </c>
      <c r="G225" s="15" t="s">
        <v>111</v>
      </c>
      <c r="H225" s="11">
        <v>81.3</v>
      </c>
      <c r="I225" s="11">
        <v>100.5</v>
      </c>
      <c r="J225" s="11">
        <v>0</v>
      </c>
      <c r="K225" s="11">
        <v>181.8</v>
      </c>
      <c r="L225" s="31">
        <v>60.6</v>
      </c>
      <c r="M225" s="24">
        <f t="shared" si="29"/>
        <v>36.36</v>
      </c>
      <c r="N225" s="10">
        <v>8</v>
      </c>
      <c r="O225" s="10">
        <v>79.2</v>
      </c>
      <c r="P225" s="20">
        <f t="shared" si="27"/>
        <v>31.680000000000003</v>
      </c>
      <c r="Q225" s="20">
        <f t="shared" si="30"/>
        <v>68.040000000000006</v>
      </c>
      <c r="R225" s="10">
        <f t="shared" si="31"/>
        <v>2</v>
      </c>
      <c r="S225" s="16" t="s">
        <v>715</v>
      </c>
      <c r="T225" s="32">
        <v>43659</v>
      </c>
      <c r="IN225" s="4"/>
      <c r="IO225" s="4"/>
    </row>
    <row r="226" spans="1:250" s="4" customFormat="1" ht="24.75" customHeight="1" x14ac:dyDescent="0.15">
      <c r="A226" s="10" t="s">
        <v>670</v>
      </c>
      <c r="B226" s="48" t="s">
        <v>22</v>
      </c>
      <c r="C226" s="11" t="s">
        <v>769</v>
      </c>
      <c r="D226" s="12" t="s">
        <v>770</v>
      </c>
      <c r="E226" s="11" t="s">
        <v>771</v>
      </c>
      <c r="F226" s="11" t="s">
        <v>765</v>
      </c>
      <c r="G226" s="15" t="s">
        <v>111</v>
      </c>
      <c r="H226" s="11">
        <v>67.8</v>
      </c>
      <c r="I226" s="11">
        <v>113</v>
      </c>
      <c r="J226" s="11">
        <v>0</v>
      </c>
      <c r="K226" s="11">
        <v>180.8</v>
      </c>
      <c r="L226" s="31">
        <v>60.266666666666701</v>
      </c>
      <c r="M226" s="24">
        <f t="shared" si="29"/>
        <v>36.159999999999997</v>
      </c>
      <c r="N226" s="10">
        <v>25</v>
      </c>
      <c r="O226" s="10">
        <v>77</v>
      </c>
      <c r="P226" s="20">
        <f t="shared" si="27"/>
        <v>30.8</v>
      </c>
      <c r="Q226" s="20">
        <f t="shared" si="30"/>
        <v>66.959999999999994</v>
      </c>
      <c r="R226" s="10">
        <f t="shared" si="31"/>
        <v>3</v>
      </c>
      <c r="S226" s="16" t="s">
        <v>715</v>
      </c>
      <c r="T226" s="32">
        <v>43659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</row>
    <row r="227" spans="1:250" s="3" customFormat="1" ht="24.75" customHeight="1" x14ac:dyDescent="0.15">
      <c r="A227" s="10" t="s">
        <v>670</v>
      </c>
      <c r="B227" s="48" t="s">
        <v>22</v>
      </c>
      <c r="C227" s="11" t="s">
        <v>772</v>
      </c>
      <c r="D227" s="12" t="s">
        <v>773</v>
      </c>
      <c r="E227" s="11" t="s">
        <v>774</v>
      </c>
      <c r="F227" s="11" t="s">
        <v>765</v>
      </c>
      <c r="G227" s="15" t="s">
        <v>745</v>
      </c>
      <c r="H227" s="11">
        <v>72.5</v>
      </c>
      <c r="I227" s="11">
        <v>129</v>
      </c>
      <c r="J227" s="11">
        <v>5</v>
      </c>
      <c r="K227" s="11">
        <v>206.5</v>
      </c>
      <c r="L227" s="31">
        <v>68.8333333333333</v>
      </c>
      <c r="M227" s="24">
        <f t="shared" si="29"/>
        <v>41.3</v>
      </c>
      <c r="N227" s="10">
        <v>14</v>
      </c>
      <c r="O227" s="10">
        <v>78.400000000000006</v>
      </c>
      <c r="P227" s="20">
        <f t="shared" si="27"/>
        <v>31.360000000000003</v>
      </c>
      <c r="Q227" s="20">
        <f t="shared" si="30"/>
        <v>72.66</v>
      </c>
      <c r="R227" s="10">
        <f t="shared" si="31"/>
        <v>1</v>
      </c>
      <c r="S227" s="16" t="s">
        <v>715</v>
      </c>
      <c r="T227" s="32">
        <v>43659</v>
      </c>
      <c r="IN227" s="4"/>
      <c r="IO227" s="4"/>
    </row>
    <row r="228" spans="1:250" s="3" customFormat="1" ht="24.75" customHeight="1" x14ac:dyDescent="0.15">
      <c r="A228" s="10" t="s">
        <v>670</v>
      </c>
      <c r="B228" s="48" t="s">
        <v>22</v>
      </c>
      <c r="C228" s="14" t="s">
        <v>775</v>
      </c>
      <c r="D228" s="51" t="s">
        <v>776</v>
      </c>
      <c r="E228" s="14" t="s">
        <v>777</v>
      </c>
      <c r="F228" s="11" t="s">
        <v>765</v>
      </c>
      <c r="G228" s="15" t="s">
        <v>745</v>
      </c>
      <c r="H228" s="11">
        <v>81</v>
      </c>
      <c r="I228" s="11">
        <v>115.5</v>
      </c>
      <c r="J228" s="11">
        <v>5</v>
      </c>
      <c r="K228" s="11">
        <v>201.5</v>
      </c>
      <c r="L228" s="31">
        <v>67.1666666666667</v>
      </c>
      <c r="M228" s="24">
        <f t="shared" si="29"/>
        <v>40.299999999999997</v>
      </c>
      <c r="N228" s="10">
        <v>12</v>
      </c>
      <c r="O228" s="10">
        <v>79.2</v>
      </c>
      <c r="P228" s="20">
        <f t="shared" si="27"/>
        <v>31.680000000000003</v>
      </c>
      <c r="Q228" s="20">
        <f t="shared" si="30"/>
        <v>71.98</v>
      </c>
      <c r="R228" s="10">
        <f t="shared" si="31"/>
        <v>2</v>
      </c>
      <c r="S228" s="16" t="s">
        <v>715</v>
      </c>
      <c r="T228" s="32">
        <v>43659</v>
      </c>
      <c r="IN228" s="4"/>
      <c r="IO228" s="4"/>
    </row>
    <row r="229" spans="1:250" s="3" customFormat="1" ht="24.75" customHeight="1" x14ac:dyDescent="0.15">
      <c r="A229" s="10" t="s">
        <v>670</v>
      </c>
      <c r="B229" s="48" t="s">
        <v>22</v>
      </c>
      <c r="C229" s="15" t="s">
        <v>778</v>
      </c>
      <c r="D229" s="16" t="s">
        <v>779</v>
      </c>
      <c r="E229" s="15" t="s">
        <v>780</v>
      </c>
      <c r="F229" s="49" t="s">
        <v>765</v>
      </c>
      <c r="G229" s="15" t="s">
        <v>745</v>
      </c>
      <c r="H229" s="11">
        <v>77.900000000000006</v>
      </c>
      <c r="I229" s="11">
        <v>127.5</v>
      </c>
      <c r="J229" s="11">
        <v>0</v>
      </c>
      <c r="K229" s="11">
        <v>205.4</v>
      </c>
      <c r="L229" s="31">
        <v>68.466666666666697</v>
      </c>
      <c r="M229" s="24">
        <f t="shared" si="29"/>
        <v>41.08</v>
      </c>
      <c r="N229" s="10">
        <v>11</v>
      </c>
      <c r="O229" s="10">
        <v>75.8</v>
      </c>
      <c r="P229" s="20">
        <f t="shared" si="27"/>
        <v>30.32</v>
      </c>
      <c r="Q229" s="20">
        <f t="shared" si="30"/>
        <v>71.400000000000006</v>
      </c>
      <c r="R229" s="10">
        <f t="shared" si="31"/>
        <v>3</v>
      </c>
      <c r="S229" s="16" t="s">
        <v>715</v>
      </c>
      <c r="T229" s="32">
        <v>43659</v>
      </c>
      <c r="IN229" s="4"/>
      <c r="IO229" s="4"/>
    </row>
    <row r="230" spans="1:250" s="3" customFormat="1" ht="24.75" customHeight="1" x14ac:dyDescent="0.15">
      <c r="A230" s="10" t="s">
        <v>670</v>
      </c>
      <c r="B230" s="33" t="s">
        <v>22</v>
      </c>
      <c r="C230" s="52" t="s">
        <v>781</v>
      </c>
      <c r="D230" s="21" t="s">
        <v>782</v>
      </c>
      <c r="E230" s="17" t="s">
        <v>783</v>
      </c>
      <c r="F230" s="11" t="s">
        <v>784</v>
      </c>
      <c r="G230" s="15" t="s">
        <v>111</v>
      </c>
      <c r="H230" s="11">
        <v>75.099999999999994</v>
      </c>
      <c r="I230" s="11">
        <v>131.5</v>
      </c>
      <c r="J230" s="11">
        <v>5</v>
      </c>
      <c r="K230" s="11">
        <v>211.6</v>
      </c>
      <c r="L230" s="31">
        <v>70.533333333333303</v>
      </c>
      <c r="M230" s="24">
        <f t="shared" si="29"/>
        <v>42.32</v>
      </c>
      <c r="N230" s="10">
        <v>16</v>
      </c>
      <c r="O230" s="10">
        <v>79.2</v>
      </c>
      <c r="P230" s="20">
        <f t="shared" si="27"/>
        <v>31.680000000000003</v>
      </c>
      <c r="Q230" s="20">
        <f t="shared" si="30"/>
        <v>74</v>
      </c>
      <c r="R230" s="10">
        <f t="shared" si="31"/>
        <v>1</v>
      </c>
      <c r="S230" s="16" t="s">
        <v>715</v>
      </c>
      <c r="T230" s="32">
        <v>43659</v>
      </c>
    </row>
    <row r="231" spans="1:250" s="3" customFormat="1" ht="24.75" customHeight="1" x14ac:dyDescent="0.15">
      <c r="A231" s="10" t="s">
        <v>670</v>
      </c>
      <c r="B231" s="33" t="s">
        <v>22</v>
      </c>
      <c r="C231" s="49" t="s">
        <v>785</v>
      </c>
      <c r="D231" s="12" t="s">
        <v>786</v>
      </c>
      <c r="E231" s="11" t="s">
        <v>787</v>
      </c>
      <c r="F231" s="11" t="s">
        <v>784</v>
      </c>
      <c r="G231" s="15" t="s">
        <v>111</v>
      </c>
      <c r="H231" s="11">
        <v>80.8</v>
      </c>
      <c r="I231" s="11">
        <v>119.5</v>
      </c>
      <c r="J231" s="11">
        <v>5</v>
      </c>
      <c r="K231" s="11">
        <v>205.3</v>
      </c>
      <c r="L231" s="31">
        <v>68.433333333333294</v>
      </c>
      <c r="M231" s="24">
        <f t="shared" si="29"/>
        <v>41.06</v>
      </c>
      <c r="N231" s="10">
        <v>10</v>
      </c>
      <c r="O231" s="10">
        <v>81.2</v>
      </c>
      <c r="P231" s="20">
        <f t="shared" si="27"/>
        <v>32.480000000000004</v>
      </c>
      <c r="Q231" s="20">
        <f t="shared" si="30"/>
        <v>73.540000000000006</v>
      </c>
      <c r="R231" s="10">
        <f t="shared" si="31"/>
        <v>2</v>
      </c>
      <c r="S231" s="16" t="s">
        <v>715</v>
      </c>
      <c r="T231" s="32">
        <v>43659</v>
      </c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</row>
    <row r="232" spans="1:250" s="3" customFormat="1" ht="24.75" customHeight="1" x14ac:dyDescent="0.15">
      <c r="A232" s="53" t="s">
        <v>670</v>
      </c>
      <c r="B232" s="54" t="s">
        <v>22</v>
      </c>
      <c r="C232" s="55" t="s">
        <v>788</v>
      </c>
      <c r="D232" s="51" t="s">
        <v>789</v>
      </c>
      <c r="E232" s="14" t="s">
        <v>790</v>
      </c>
      <c r="F232" s="14" t="s">
        <v>784</v>
      </c>
      <c r="G232" s="56" t="s">
        <v>111</v>
      </c>
      <c r="H232" s="14">
        <v>79.900000000000006</v>
      </c>
      <c r="I232" s="14">
        <v>120.5</v>
      </c>
      <c r="J232" s="14">
        <v>5</v>
      </c>
      <c r="K232" s="14">
        <v>205.4</v>
      </c>
      <c r="L232" s="58">
        <v>68.466666666666697</v>
      </c>
      <c r="M232" s="24">
        <f t="shared" si="29"/>
        <v>41.08</v>
      </c>
      <c r="N232" s="53">
        <v>5</v>
      </c>
      <c r="O232" s="53">
        <v>77.400000000000006</v>
      </c>
      <c r="P232" s="20">
        <f t="shared" si="27"/>
        <v>30.960000000000004</v>
      </c>
      <c r="Q232" s="20">
        <f t="shared" si="30"/>
        <v>72.040000000000006</v>
      </c>
      <c r="R232" s="10">
        <f t="shared" si="31"/>
        <v>3</v>
      </c>
      <c r="S232" s="16" t="s">
        <v>715</v>
      </c>
      <c r="T232" s="32">
        <v>43659</v>
      </c>
    </row>
    <row r="233" spans="1:250" s="4" customFormat="1" ht="24.75" customHeight="1" x14ac:dyDescent="0.15">
      <c r="A233" s="10" t="s">
        <v>670</v>
      </c>
      <c r="B233" s="10" t="s">
        <v>22</v>
      </c>
      <c r="C233" s="11" t="s">
        <v>791</v>
      </c>
      <c r="D233" s="12" t="s">
        <v>792</v>
      </c>
      <c r="E233" s="34" t="s">
        <v>793</v>
      </c>
      <c r="F233" s="11" t="s">
        <v>784</v>
      </c>
      <c r="G233" s="11" t="s">
        <v>745</v>
      </c>
      <c r="H233" s="11">
        <v>81.5</v>
      </c>
      <c r="I233" s="11">
        <v>141</v>
      </c>
      <c r="J233" s="11">
        <v>5</v>
      </c>
      <c r="K233" s="11">
        <v>227.5</v>
      </c>
      <c r="L233" s="31">
        <v>75.8333333333333</v>
      </c>
      <c r="M233" s="24">
        <f t="shared" si="29"/>
        <v>45.5</v>
      </c>
      <c r="N233" s="10">
        <v>17</v>
      </c>
      <c r="O233" s="10">
        <v>81.8</v>
      </c>
      <c r="P233" s="20">
        <f t="shared" si="27"/>
        <v>32.72</v>
      </c>
      <c r="Q233" s="20">
        <f t="shared" si="30"/>
        <v>78.22</v>
      </c>
      <c r="R233" s="10">
        <f t="shared" si="31"/>
        <v>1</v>
      </c>
      <c r="S233" s="16" t="s">
        <v>715</v>
      </c>
      <c r="T233" s="32">
        <v>43659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</row>
    <row r="234" spans="1:250" s="3" customFormat="1" ht="24.75" customHeight="1" x14ac:dyDescent="0.15">
      <c r="A234" s="10" t="s">
        <v>670</v>
      </c>
      <c r="B234" s="10" t="s">
        <v>22</v>
      </c>
      <c r="C234" s="11" t="s">
        <v>794</v>
      </c>
      <c r="D234" s="12" t="s">
        <v>795</v>
      </c>
      <c r="E234" s="34" t="s">
        <v>796</v>
      </c>
      <c r="F234" s="11" t="s">
        <v>784</v>
      </c>
      <c r="G234" s="11" t="s">
        <v>745</v>
      </c>
      <c r="H234" s="11">
        <v>82.4</v>
      </c>
      <c r="I234" s="11">
        <v>125.5</v>
      </c>
      <c r="J234" s="11">
        <v>5</v>
      </c>
      <c r="K234" s="11">
        <v>212.9</v>
      </c>
      <c r="L234" s="31">
        <v>70.966666666666697</v>
      </c>
      <c r="M234" s="24">
        <f t="shared" si="29"/>
        <v>42.58</v>
      </c>
      <c r="N234" s="10">
        <v>9</v>
      </c>
      <c r="O234" s="10">
        <v>81.400000000000006</v>
      </c>
      <c r="P234" s="20">
        <f t="shared" si="27"/>
        <v>32.56</v>
      </c>
      <c r="Q234" s="20">
        <f t="shared" si="30"/>
        <v>75.14</v>
      </c>
      <c r="R234" s="10">
        <f t="shared" si="31"/>
        <v>2</v>
      </c>
      <c r="S234" s="16" t="s">
        <v>715</v>
      </c>
      <c r="T234" s="32">
        <v>43659</v>
      </c>
      <c r="IN234" s="4"/>
      <c r="IO234" s="4"/>
    </row>
    <row r="235" spans="1:250" s="4" customFormat="1" ht="24.75" customHeight="1" x14ac:dyDescent="0.15">
      <c r="A235" s="10" t="s">
        <v>670</v>
      </c>
      <c r="B235" s="10" t="s">
        <v>22</v>
      </c>
      <c r="C235" s="11" t="s">
        <v>797</v>
      </c>
      <c r="D235" s="12" t="s">
        <v>798</v>
      </c>
      <c r="E235" s="34" t="s">
        <v>799</v>
      </c>
      <c r="F235" s="11" t="s">
        <v>784</v>
      </c>
      <c r="G235" s="11" t="s">
        <v>745</v>
      </c>
      <c r="H235" s="11">
        <v>76.599999999999994</v>
      </c>
      <c r="I235" s="11">
        <v>124.5</v>
      </c>
      <c r="J235" s="11">
        <v>5</v>
      </c>
      <c r="K235" s="11">
        <v>206.1</v>
      </c>
      <c r="L235" s="31">
        <v>68.7</v>
      </c>
      <c r="M235" s="24">
        <f t="shared" si="29"/>
        <v>41.22</v>
      </c>
      <c r="N235" s="10">
        <v>7</v>
      </c>
      <c r="O235" s="10">
        <v>80.8</v>
      </c>
      <c r="P235" s="20">
        <f t="shared" si="27"/>
        <v>32.32</v>
      </c>
      <c r="Q235" s="20">
        <f t="shared" si="30"/>
        <v>73.539999999999992</v>
      </c>
      <c r="R235" s="10">
        <f t="shared" si="31"/>
        <v>3</v>
      </c>
      <c r="S235" s="16" t="s">
        <v>715</v>
      </c>
      <c r="T235" s="32">
        <v>43659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</row>
    <row r="236" spans="1:250" s="3" customFormat="1" ht="24.75" customHeight="1" x14ac:dyDescent="0.15">
      <c r="A236" s="10" t="s">
        <v>670</v>
      </c>
      <c r="B236" s="10" t="s">
        <v>22</v>
      </c>
      <c r="C236" s="11" t="s">
        <v>800</v>
      </c>
      <c r="D236" s="12" t="s">
        <v>801</v>
      </c>
      <c r="E236" s="11" t="s">
        <v>802</v>
      </c>
      <c r="F236" s="11" t="s">
        <v>803</v>
      </c>
      <c r="G236" s="11" t="s">
        <v>111</v>
      </c>
      <c r="H236" s="11">
        <v>85.8</v>
      </c>
      <c r="I236" s="11">
        <v>119.5</v>
      </c>
      <c r="J236" s="11">
        <v>5</v>
      </c>
      <c r="K236" s="11">
        <v>210.3</v>
      </c>
      <c r="L236" s="29">
        <v>70.099999999999994</v>
      </c>
      <c r="M236" s="24">
        <f t="shared" si="29"/>
        <v>42.06</v>
      </c>
      <c r="N236" s="20">
        <v>3</v>
      </c>
      <c r="O236" s="20">
        <v>75.599999999999994</v>
      </c>
      <c r="P236" s="20">
        <f t="shared" si="27"/>
        <v>30.24</v>
      </c>
      <c r="Q236" s="20">
        <f t="shared" si="30"/>
        <v>72.3</v>
      </c>
      <c r="R236" s="10">
        <f t="shared" si="31"/>
        <v>1</v>
      </c>
      <c r="S236" s="12" t="s">
        <v>804</v>
      </c>
      <c r="T236" s="32">
        <v>43659</v>
      </c>
    </row>
    <row r="237" spans="1:250" s="3" customFormat="1" ht="24.75" customHeight="1" x14ac:dyDescent="0.15">
      <c r="A237" s="10" t="s">
        <v>670</v>
      </c>
      <c r="B237" s="10" t="s">
        <v>22</v>
      </c>
      <c r="C237" s="11" t="s">
        <v>805</v>
      </c>
      <c r="D237" s="12" t="s">
        <v>806</v>
      </c>
      <c r="E237" s="11" t="s">
        <v>807</v>
      </c>
      <c r="F237" s="11" t="s">
        <v>803</v>
      </c>
      <c r="G237" s="11" t="s">
        <v>111</v>
      </c>
      <c r="H237" s="11">
        <v>71.2</v>
      </c>
      <c r="I237" s="11">
        <v>130</v>
      </c>
      <c r="J237" s="11">
        <v>5</v>
      </c>
      <c r="K237" s="11">
        <v>206.2</v>
      </c>
      <c r="L237" s="24">
        <v>68.733333333333306</v>
      </c>
      <c r="M237" s="24">
        <f t="shared" si="29"/>
        <v>41.24</v>
      </c>
      <c r="N237" s="10">
        <v>14</v>
      </c>
      <c r="O237" s="10">
        <v>76.599999999999994</v>
      </c>
      <c r="P237" s="20">
        <f t="shared" si="27"/>
        <v>30.64</v>
      </c>
      <c r="Q237" s="20">
        <f t="shared" si="30"/>
        <v>71.88</v>
      </c>
      <c r="R237" s="10">
        <f t="shared" si="31"/>
        <v>2</v>
      </c>
      <c r="S237" s="12" t="s">
        <v>804</v>
      </c>
      <c r="T237" s="32">
        <v>43659</v>
      </c>
    </row>
    <row r="238" spans="1:250" s="3" customFormat="1" ht="24.75" customHeight="1" x14ac:dyDescent="0.15">
      <c r="A238" s="10" t="s">
        <v>670</v>
      </c>
      <c r="B238" s="10" t="s">
        <v>22</v>
      </c>
      <c r="C238" s="11" t="s">
        <v>808</v>
      </c>
      <c r="D238" s="12" t="s">
        <v>809</v>
      </c>
      <c r="E238" s="11" t="s">
        <v>810</v>
      </c>
      <c r="F238" s="11" t="s">
        <v>803</v>
      </c>
      <c r="G238" s="11" t="s">
        <v>111</v>
      </c>
      <c r="H238" s="11">
        <v>59.1</v>
      </c>
      <c r="I238" s="11">
        <v>139</v>
      </c>
      <c r="J238" s="11">
        <v>5</v>
      </c>
      <c r="K238" s="11">
        <v>203.1</v>
      </c>
      <c r="L238" s="24">
        <v>67.7</v>
      </c>
      <c r="M238" s="24">
        <f t="shared" si="29"/>
        <v>40.619999999999997</v>
      </c>
      <c r="N238" s="10">
        <v>23</v>
      </c>
      <c r="O238" s="10">
        <v>73.8</v>
      </c>
      <c r="P238" s="20">
        <f t="shared" si="27"/>
        <v>29.52</v>
      </c>
      <c r="Q238" s="20">
        <f t="shared" si="30"/>
        <v>70.14</v>
      </c>
      <c r="R238" s="10">
        <f t="shared" si="31"/>
        <v>3</v>
      </c>
      <c r="S238" s="12" t="s">
        <v>804</v>
      </c>
      <c r="T238" s="32">
        <v>43659</v>
      </c>
    </row>
    <row r="239" spans="1:250" s="3" customFormat="1" ht="24.75" customHeight="1" x14ac:dyDescent="0.15">
      <c r="A239" s="10" t="s">
        <v>670</v>
      </c>
      <c r="B239" s="10" t="s">
        <v>22</v>
      </c>
      <c r="C239" s="11" t="s">
        <v>811</v>
      </c>
      <c r="D239" s="12" t="s">
        <v>812</v>
      </c>
      <c r="E239" s="11" t="s">
        <v>813</v>
      </c>
      <c r="F239" s="11" t="s">
        <v>814</v>
      </c>
      <c r="G239" s="11" t="s">
        <v>111</v>
      </c>
      <c r="H239" s="11">
        <v>79.900000000000006</v>
      </c>
      <c r="I239" s="11">
        <v>129</v>
      </c>
      <c r="J239" s="11">
        <v>5</v>
      </c>
      <c r="K239" s="11">
        <v>213.9</v>
      </c>
      <c r="L239" s="24">
        <v>71.3</v>
      </c>
      <c r="M239" s="24">
        <f t="shared" si="29"/>
        <v>42.78</v>
      </c>
      <c r="N239" s="10">
        <v>2</v>
      </c>
      <c r="O239" s="10">
        <v>78.599999999999994</v>
      </c>
      <c r="P239" s="20">
        <f t="shared" si="27"/>
        <v>31.439999999999998</v>
      </c>
      <c r="Q239" s="20">
        <f t="shared" si="30"/>
        <v>74.22</v>
      </c>
      <c r="R239" s="10">
        <v>1</v>
      </c>
      <c r="S239" s="12" t="s">
        <v>804</v>
      </c>
      <c r="T239" s="32">
        <v>43659</v>
      </c>
    </row>
    <row r="240" spans="1:250" s="3" customFormat="1" ht="24.75" customHeight="1" x14ac:dyDescent="0.15">
      <c r="A240" s="10" t="s">
        <v>670</v>
      </c>
      <c r="B240" s="10" t="s">
        <v>22</v>
      </c>
      <c r="C240" s="11" t="s">
        <v>815</v>
      </c>
      <c r="D240" s="12" t="s">
        <v>816</v>
      </c>
      <c r="E240" s="11" t="s">
        <v>817</v>
      </c>
      <c r="F240" s="11" t="s">
        <v>814</v>
      </c>
      <c r="G240" s="11" t="s">
        <v>111</v>
      </c>
      <c r="H240" s="11">
        <v>81.2</v>
      </c>
      <c r="I240" s="11">
        <v>113</v>
      </c>
      <c r="J240" s="11">
        <v>5</v>
      </c>
      <c r="K240" s="11">
        <v>199.2</v>
      </c>
      <c r="L240" s="24">
        <v>66.400000000000006</v>
      </c>
      <c r="M240" s="24">
        <f t="shared" si="29"/>
        <v>39.840000000000003</v>
      </c>
      <c r="N240" s="10">
        <v>6</v>
      </c>
      <c r="O240" s="10">
        <v>79.400000000000006</v>
      </c>
      <c r="P240" s="20">
        <f t="shared" si="27"/>
        <v>31.760000000000005</v>
      </c>
      <c r="Q240" s="20">
        <f t="shared" si="30"/>
        <v>71.600000000000009</v>
      </c>
      <c r="R240" s="10">
        <f t="shared" ref="R240:R253" si="32">IF(G240=G239,R239+1,1)</f>
        <v>2</v>
      </c>
      <c r="S240" s="12" t="s">
        <v>804</v>
      </c>
      <c r="T240" s="32">
        <v>43659</v>
      </c>
    </row>
    <row r="241" spans="1:250" s="3" customFormat="1" ht="24.75" customHeight="1" x14ac:dyDescent="0.15">
      <c r="A241" s="10" t="s">
        <v>670</v>
      </c>
      <c r="B241" s="10" t="s">
        <v>22</v>
      </c>
      <c r="C241" s="57" t="s">
        <v>818</v>
      </c>
      <c r="D241" s="12" t="s">
        <v>819</v>
      </c>
      <c r="E241" s="11" t="s">
        <v>820</v>
      </c>
      <c r="F241" s="11" t="s">
        <v>814</v>
      </c>
      <c r="G241" s="11" t="s">
        <v>111</v>
      </c>
      <c r="H241" s="35">
        <v>72</v>
      </c>
      <c r="I241" s="39">
        <v>119</v>
      </c>
      <c r="J241" s="39">
        <v>5</v>
      </c>
      <c r="K241" s="39">
        <v>196</v>
      </c>
      <c r="L241" s="59">
        <v>65.3333333333333</v>
      </c>
      <c r="M241" s="24">
        <f t="shared" si="29"/>
        <v>39.200000000000003</v>
      </c>
      <c r="N241" s="10">
        <v>16</v>
      </c>
      <c r="O241" s="10" t="s">
        <v>52</v>
      </c>
      <c r="P241" s="20">
        <v>0</v>
      </c>
      <c r="Q241" s="20">
        <f t="shared" si="30"/>
        <v>39.200000000000003</v>
      </c>
      <c r="R241" s="10">
        <f t="shared" si="32"/>
        <v>3</v>
      </c>
      <c r="S241" s="12" t="s">
        <v>804</v>
      </c>
      <c r="T241" s="32">
        <v>43659</v>
      </c>
    </row>
    <row r="242" spans="1:250" s="3" customFormat="1" ht="24.75" customHeight="1" x14ac:dyDescent="0.15">
      <c r="A242" s="10" t="s">
        <v>670</v>
      </c>
      <c r="B242" s="10" t="s">
        <v>22</v>
      </c>
      <c r="C242" s="11" t="s">
        <v>821</v>
      </c>
      <c r="D242" s="12" t="s">
        <v>822</v>
      </c>
      <c r="E242" s="11" t="s">
        <v>823</v>
      </c>
      <c r="F242" s="11" t="s">
        <v>814</v>
      </c>
      <c r="G242" s="11" t="s">
        <v>745</v>
      </c>
      <c r="H242" s="17">
        <v>93.8</v>
      </c>
      <c r="I242" s="17">
        <v>115</v>
      </c>
      <c r="J242" s="17">
        <v>5</v>
      </c>
      <c r="K242" s="17">
        <v>213.8</v>
      </c>
      <c r="L242" s="29">
        <v>71.266666666666694</v>
      </c>
      <c r="M242" s="24">
        <f t="shared" si="29"/>
        <v>42.76</v>
      </c>
      <c r="N242" s="10">
        <v>18</v>
      </c>
      <c r="O242" s="10">
        <v>82.6</v>
      </c>
      <c r="P242" s="20">
        <f t="shared" ref="P242:P271" si="33">O242*0.4</f>
        <v>33.04</v>
      </c>
      <c r="Q242" s="20">
        <f t="shared" si="30"/>
        <v>75.8</v>
      </c>
      <c r="R242" s="10">
        <f t="shared" si="32"/>
        <v>1</v>
      </c>
      <c r="S242" s="12" t="s">
        <v>804</v>
      </c>
      <c r="T242" s="32">
        <v>43659</v>
      </c>
    </row>
    <row r="243" spans="1:250" s="3" customFormat="1" ht="24.75" customHeight="1" x14ac:dyDescent="0.15">
      <c r="A243" s="10" t="s">
        <v>670</v>
      </c>
      <c r="B243" s="10" t="s">
        <v>22</v>
      </c>
      <c r="C243" s="11" t="s">
        <v>824</v>
      </c>
      <c r="D243" s="12" t="s">
        <v>825</v>
      </c>
      <c r="E243" s="11" t="s">
        <v>826</v>
      </c>
      <c r="F243" s="11" t="s">
        <v>814</v>
      </c>
      <c r="G243" s="11" t="s">
        <v>745</v>
      </c>
      <c r="H243" s="11">
        <v>74.599999999999994</v>
      </c>
      <c r="I243" s="11">
        <v>127.5</v>
      </c>
      <c r="J243" s="11">
        <v>5</v>
      </c>
      <c r="K243" s="11">
        <v>207.1</v>
      </c>
      <c r="L243" s="24">
        <v>69.033333333333303</v>
      </c>
      <c r="M243" s="24">
        <f t="shared" si="29"/>
        <v>41.42</v>
      </c>
      <c r="N243" s="10">
        <v>9</v>
      </c>
      <c r="O243" s="10">
        <v>82.2</v>
      </c>
      <c r="P243" s="20">
        <f t="shared" si="33"/>
        <v>32.880000000000003</v>
      </c>
      <c r="Q243" s="20">
        <f t="shared" si="30"/>
        <v>74.300000000000011</v>
      </c>
      <c r="R243" s="10">
        <f t="shared" si="32"/>
        <v>2</v>
      </c>
      <c r="S243" s="12" t="s">
        <v>804</v>
      </c>
      <c r="T243" s="32">
        <v>43659</v>
      </c>
    </row>
    <row r="244" spans="1:250" s="3" customFormat="1" ht="24.75" customHeight="1" x14ac:dyDescent="0.15">
      <c r="A244" s="10" t="s">
        <v>670</v>
      </c>
      <c r="B244" s="10" t="s">
        <v>22</v>
      </c>
      <c r="C244" s="11" t="s">
        <v>827</v>
      </c>
      <c r="D244" s="12" t="s">
        <v>828</v>
      </c>
      <c r="E244" s="11" t="s">
        <v>829</v>
      </c>
      <c r="F244" s="11" t="s">
        <v>814</v>
      </c>
      <c r="G244" s="11" t="s">
        <v>745</v>
      </c>
      <c r="H244" s="11">
        <v>65.599999999999994</v>
      </c>
      <c r="I244" s="11">
        <v>130.5</v>
      </c>
      <c r="J244" s="11">
        <v>5</v>
      </c>
      <c r="K244" s="11">
        <v>201.1</v>
      </c>
      <c r="L244" s="24">
        <v>67.033333333333303</v>
      </c>
      <c r="M244" s="24">
        <f t="shared" si="29"/>
        <v>40.22</v>
      </c>
      <c r="N244" s="10">
        <v>4</v>
      </c>
      <c r="O244" s="10">
        <v>68</v>
      </c>
      <c r="P244" s="20">
        <f t="shared" si="33"/>
        <v>27.200000000000003</v>
      </c>
      <c r="Q244" s="20">
        <f t="shared" si="30"/>
        <v>67.42</v>
      </c>
      <c r="R244" s="10">
        <f t="shared" si="32"/>
        <v>3</v>
      </c>
      <c r="S244" s="12" t="s">
        <v>804</v>
      </c>
      <c r="T244" s="32">
        <v>43659</v>
      </c>
    </row>
    <row r="245" spans="1:250" s="3" customFormat="1" ht="24.75" customHeight="1" x14ac:dyDescent="0.15">
      <c r="A245" s="10" t="s">
        <v>670</v>
      </c>
      <c r="B245" s="10" t="s">
        <v>22</v>
      </c>
      <c r="C245" s="11" t="s">
        <v>830</v>
      </c>
      <c r="D245" s="12" t="s">
        <v>831</v>
      </c>
      <c r="E245" s="11" t="s">
        <v>832</v>
      </c>
      <c r="F245" s="11" t="s">
        <v>833</v>
      </c>
      <c r="G245" s="11" t="s">
        <v>111</v>
      </c>
      <c r="H245" s="11">
        <v>77.599999999999994</v>
      </c>
      <c r="I245" s="11">
        <v>118</v>
      </c>
      <c r="J245" s="11">
        <v>5</v>
      </c>
      <c r="K245" s="11">
        <v>200.6</v>
      </c>
      <c r="L245" s="24">
        <v>66.866666666666703</v>
      </c>
      <c r="M245" s="24">
        <f t="shared" si="29"/>
        <v>40.119999999999997</v>
      </c>
      <c r="N245" s="10">
        <v>24</v>
      </c>
      <c r="O245" s="10">
        <v>78.8</v>
      </c>
      <c r="P245" s="20">
        <f t="shared" si="33"/>
        <v>31.52</v>
      </c>
      <c r="Q245" s="20">
        <f t="shared" si="30"/>
        <v>71.64</v>
      </c>
      <c r="R245" s="10">
        <f t="shared" si="32"/>
        <v>1</v>
      </c>
      <c r="S245" s="12" t="s">
        <v>804</v>
      </c>
      <c r="T245" s="32">
        <v>43659</v>
      </c>
    </row>
    <row r="246" spans="1:250" s="3" customFormat="1" ht="24.75" customHeight="1" x14ac:dyDescent="0.15">
      <c r="A246" s="10" t="s">
        <v>670</v>
      </c>
      <c r="B246" s="10" t="s">
        <v>22</v>
      </c>
      <c r="C246" s="11" t="s">
        <v>834</v>
      </c>
      <c r="D246" s="12" t="s">
        <v>835</v>
      </c>
      <c r="E246" s="11" t="s">
        <v>836</v>
      </c>
      <c r="F246" s="11" t="s">
        <v>833</v>
      </c>
      <c r="G246" s="11" t="s">
        <v>111</v>
      </c>
      <c r="H246" s="11">
        <v>64.7</v>
      </c>
      <c r="I246" s="11">
        <v>114</v>
      </c>
      <c r="J246" s="11">
        <v>5</v>
      </c>
      <c r="K246" s="11">
        <v>183.7</v>
      </c>
      <c r="L246" s="24">
        <v>61.233333333333299</v>
      </c>
      <c r="M246" s="24">
        <f t="shared" si="29"/>
        <v>36.74</v>
      </c>
      <c r="N246" s="10">
        <v>12</v>
      </c>
      <c r="O246" s="10">
        <v>77.8</v>
      </c>
      <c r="P246" s="20">
        <f t="shared" si="33"/>
        <v>31.12</v>
      </c>
      <c r="Q246" s="20">
        <f t="shared" si="30"/>
        <v>67.86</v>
      </c>
      <c r="R246" s="10">
        <f t="shared" si="32"/>
        <v>2</v>
      </c>
      <c r="S246" s="12" t="s">
        <v>804</v>
      </c>
      <c r="T246" s="32">
        <v>43659</v>
      </c>
    </row>
    <row r="247" spans="1:250" s="3" customFormat="1" ht="24.75" customHeight="1" x14ac:dyDescent="0.15">
      <c r="A247" s="10" t="s">
        <v>670</v>
      </c>
      <c r="B247" s="10" t="s">
        <v>22</v>
      </c>
      <c r="C247" s="11" t="s">
        <v>837</v>
      </c>
      <c r="D247" s="12" t="s">
        <v>838</v>
      </c>
      <c r="E247" s="11" t="s">
        <v>839</v>
      </c>
      <c r="F247" s="11" t="s">
        <v>833</v>
      </c>
      <c r="G247" s="11" t="s">
        <v>111</v>
      </c>
      <c r="H247" s="11">
        <v>78.400000000000006</v>
      </c>
      <c r="I247" s="11">
        <v>109</v>
      </c>
      <c r="J247" s="11">
        <v>0</v>
      </c>
      <c r="K247" s="11">
        <v>187.4</v>
      </c>
      <c r="L247" s="24">
        <v>62.466666666666697</v>
      </c>
      <c r="M247" s="24">
        <f t="shared" si="29"/>
        <v>37.479999999999997</v>
      </c>
      <c r="N247" s="10">
        <v>20</v>
      </c>
      <c r="O247" s="10">
        <v>73.400000000000006</v>
      </c>
      <c r="P247" s="20">
        <f t="shared" si="33"/>
        <v>29.360000000000003</v>
      </c>
      <c r="Q247" s="20">
        <f t="shared" si="30"/>
        <v>66.84</v>
      </c>
      <c r="R247" s="10">
        <f t="shared" si="32"/>
        <v>3</v>
      </c>
      <c r="S247" s="12" t="s">
        <v>804</v>
      </c>
      <c r="T247" s="32">
        <v>43659</v>
      </c>
    </row>
    <row r="248" spans="1:250" s="3" customFormat="1" ht="24.75" customHeight="1" x14ac:dyDescent="0.15">
      <c r="A248" s="10" t="s">
        <v>670</v>
      </c>
      <c r="B248" s="10" t="s">
        <v>22</v>
      </c>
      <c r="C248" s="11" t="s">
        <v>840</v>
      </c>
      <c r="D248" s="12" t="s">
        <v>841</v>
      </c>
      <c r="E248" s="11" t="s">
        <v>842</v>
      </c>
      <c r="F248" s="11" t="s">
        <v>833</v>
      </c>
      <c r="G248" s="11" t="s">
        <v>745</v>
      </c>
      <c r="H248" s="11">
        <v>63.8</v>
      </c>
      <c r="I248" s="11">
        <v>123.5</v>
      </c>
      <c r="J248" s="11">
        <v>0</v>
      </c>
      <c r="K248" s="11">
        <v>187.3</v>
      </c>
      <c r="L248" s="24">
        <v>62.433333333333302</v>
      </c>
      <c r="M248" s="24">
        <f t="shared" si="29"/>
        <v>37.46</v>
      </c>
      <c r="N248" s="10">
        <v>13</v>
      </c>
      <c r="O248" s="10">
        <v>72.2</v>
      </c>
      <c r="P248" s="20">
        <f t="shared" si="33"/>
        <v>28.880000000000003</v>
      </c>
      <c r="Q248" s="20">
        <f t="shared" si="30"/>
        <v>66.34</v>
      </c>
      <c r="R248" s="10">
        <f t="shared" si="32"/>
        <v>1</v>
      </c>
      <c r="S248" s="12" t="s">
        <v>804</v>
      </c>
      <c r="T248" s="32">
        <v>43659</v>
      </c>
    </row>
    <row r="249" spans="1:250" s="3" customFormat="1" ht="24.75" customHeight="1" x14ac:dyDescent="0.15">
      <c r="A249" s="10" t="s">
        <v>670</v>
      </c>
      <c r="B249" s="10" t="s">
        <v>22</v>
      </c>
      <c r="C249" s="11" t="s">
        <v>843</v>
      </c>
      <c r="D249" s="12" t="s">
        <v>844</v>
      </c>
      <c r="E249" s="11" t="s">
        <v>845</v>
      </c>
      <c r="F249" s="11" t="s">
        <v>833</v>
      </c>
      <c r="G249" s="11" t="s">
        <v>745</v>
      </c>
      <c r="H249" s="11">
        <v>61.7</v>
      </c>
      <c r="I249" s="11">
        <v>119</v>
      </c>
      <c r="J249" s="11">
        <v>0</v>
      </c>
      <c r="K249" s="11">
        <v>180.7</v>
      </c>
      <c r="L249" s="24">
        <v>60.233333333333299</v>
      </c>
      <c r="M249" s="24">
        <f t="shared" si="29"/>
        <v>36.14</v>
      </c>
      <c r="N249" s="10">
        <v>15</v>
      </c>
      <c r="O249" s="10">
        <v>72.8</v>
      </c>
      <c r="P249" s="20">
        <f t="shared" si="33"/>
        <v>29.12</v>
      </c>
      <c r="Q249" s="20">
        <f t="shared" si="30"/>
        <v>65.260000000000005</v>
      </c>
      <c r="R249" s="10">
        <f t="shared" si="32"/>
        <v>2</v>
      </c>
      <c r="S249" s="12" t="s">
        <v>804</v>
      </c>
      <c r="T249" s="32">
        <v>43659</v>
      </c>
    </row>
    <row r="250" spans="1:250" s="3" customFormat="1" ht="24.75" customHeight="1" x14ac:dyDescent="0.15">
      <c r="A250" s="10" t="s">
        <v>670</v>
      </c>
      <c r="B250" s="10" t="s">
        <v>22</v>
      </c>
      <c r="C250" s="11" t="s">
        <v>846</v>
      </c>
      <c r="D250" s="12" t="s">
        <v>847</v>
      </c>
      <c r="E250" s="11" t="s">
        <v>848</v>
      </c>
      <c r="F250" s="11" t="s">
        <v>833</v>
      </c>
      <c r="G250" s="11" t="s">
        <v>745</v>
      </c>
      <c r="H250" s="11">
        <v>61.1</v>
      </c>
      <c r="I250" s="11">
        <v>119</v>
      </c>
      <c r="J250" s="11">
        <v>0</v>
      </c>
      <c r="K250" s="11">
        <v>180.1</v>
      </c>
      <c r="L250" s="24">
        <v>60.033333333333303</v>
      </c>
      <c r="M250" s="24">
        <f t="shared" si="29"/>
        <v>36.020000000000003</v>
      </c>
      <c r="N250" s="10">
        <v>7</v>
      </c>
      <c r="O250" s="10">
        <v>71.2</v>
      </c>
      <c r="P250" s="20">
        <f t="shared" si="33"/>
        <v>28.480000000000004</v>
      </c>
      <c r="Q250" s="20">
        <f t="shared" si="30"/>
        <v>64.5</v>
      </c>
      <c r="R250" s="10">
        <f t="shared" si="32"/>
        <v>3</v>
      </c>
      <c r="S250" s="12" t="s">
        <v>804</v>
      </c>
      <c r="T250" s="32">
        <v>43659</v>
      </c>
    </row>
    <row r="251" spans="1:250" s="3" customFormat="1" ht="24.75" customHeight="1" x14ac:dyDescent="0.15">
      <c r="A251" s="10" t="s">
        <v>670</v>
      </c>
      <c r="B251" s="10" t="s">
        <v>22</v>
      </c>
      <c r="C251" s="11" t="s">
        <v>849</v>
      </c>
      <c r="D251" s="12" t="s">
        <v>850</v>
      </c>
      <c r="E251" s="11" t="s">
        <v>851</v>
      </c>
      <c r="F251" s="11" t="s">
        <v>852</v>
      </c>
      <c r="G251" s="11" t="s">
        <v>111</v>
      </c>
      <c r="H251" s="11">
        <v>74.2</v>
      </c>
      <c r="I251" s="11">
        <v>110.5</v>
      </c>
      <c r="J251" s="11">
        <v>0</v>
      </c>
      <c r="K251" s="11">
        <v>184.7</v>
      </c>
      <c r="L251" s="24">
        <v>61.566666666666698</v>
      </c>
      <c r="M251" s="24">
        <f t="shared" si="29"/>
        <v>36.94</v>
      </c>
      <c r="N251" s="10">
        <v>19</v>
      </c>
      <c r="O251" s="10">
        <v>75.400000000000006</v>
      </c>
      <c r="P251" s="20">
        <f t="shared" si="33"/>
        <v>30.160000000000004</v>
      </c>
      <c r="Q251" s="20">
        <f t="shared" si="30"/>
        <v>67.099999999999994</v>
      </c>
      <c r="R251" s="10">
        <f t="shared" si="32"/>
        <v>1</v>
      </c>
      <c r="S251" s="12" t="s">
        <v>804</v>
      </c>
      <c r="T251" s="32">
        <v>43659</v>
      </c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  <c r="HW251" s="4"/>
      <c r="HX251" s="4"/>
      <c r="HY251" s="4"/>
      <c r="HZ251" s="4"/>
      <c r="IA251" s="4"/>
      <c r="IB251" s="4"/>
      <c r="IC251" s="4"/>
      <c r="ID251" s="4"/>
      <c r="IE251" s="4"/>
      <c r="IF251" s="4"/>
      <c r="IG251" s="4"/>
      <c r="IH251" s="4"/>
      <c r="II251" s="4"/>
      <c r="IJ251" s="4"/>
      <c r="IK251" s="4"/>
      <c r="IL251" s="4"/>
      <c r="IM251" s="4"/>
      <c r="IN251" s="4"/>
      <c r="IO251" s="4"/>
      <c r="IP251" s="4"/>
    </row>
    <row r="252" spans="1:250" s="3" customFormat="1" ht="24.75" customHeight="1" x14ac:dyDescent="0.15">
      <c r="A252" s="10" t="s">
        <v>670</v>
      </c>
      <c r="B252" s="10" t="s">
        <v>22</v>
      </c>
      <c r="C252" s="11" t="s">
        <v>853</v>
      </c>
      <c r="D252" s="12" t="s">
        <v>854</v>
      </c>
      <c r="E252" s="11" t="s">
        <v>855</v>
      </c>
      <c r="F252" s="11" t="s">
        <v>852</v>
      </c>
      <c r="G252" s="11" t="s">
        <v>111</v>
      </c>
      <c r="H252" s="14">
        <v>68.900000000000006</v>
      </c>
      <c r="I252" s="14">
        <v>107.5</v>
      </c>
      <c r="J252" s="14">
        <v>0</v>
      </c>
      <c r="K252" s="14">
        <v>176.4</v>
      </c>
      <c r="L252" s="24">
        <v>58.8</v>
      </c>
      <c r="M252" s="24">
        <f t="shared" si="29"/>
        <v>35.28</v>
      </c>
      <c r="N252" s="10">
        <v>17</v>
      </c>
      <c r="O252" s="10">
        <v>75.599999999999994</v>
      </c>
      <c r="P252" s="20">
        <f t="shared" si="33"/>
        <v>30.24</v>
      </c>
      <c r="Q252" s="20">
        <f t="shared" si="30"/>
        <v>65.52</v>
      </c>
      <c r="R252" s="10">
        <f t="shared" si="32"/>
        <v>2</v>
      </c>
      <c r="S252" s="12" t="s">
        <v>804</v>
      </c>
      <c r="T252" s="32">
        <v>43659</v>
      </c>
    </row>
    <row r="253" spans="1:250" s="3" customFormat="1" ht="24.75" customHeight="1" x14ac:dyDescent="0.15">
      <c r="A253" s="10" t="s">
        <v>670</v>
      </c>
      <c r="B253" s="10" t="s">
        <v>22</v>
      </c>
      <c r="C253" s="11" t="s">
        <v>856</v>
      </c>
      <c r="D253" s="12" t="s">
        <v>857</v>
      </c>
      <c r="E253" s="11" t="s">
        <v>858</v>
      </c>
      <c r="F253" s="11" t="s">
        <v>852</v>
      </c>
      <c r="G253" s="11" t="s">
        <v>111</v>
      </c>
      <c r="H253" s="36">
        <v>60.5</v>
      </c>
      <c r="I253" s="15">
        <v>115</v>
      </c>
      <c r="J253" s="15">
        <v>0</v>
      </c>
      <c r="K253" s="15">
        <v>175.5</v>
      </c>
      <c r="L253" s="29">
        <v>58.5</v>
      </c>
      <c r="M253" s="24">
        <f t="shared" si="29"/>
        <v>35.1</v>
      </c>
      <c r="N253" s="10">
        <v>21</v>
      </c>
      <c r="O253" s="10">
        <v>75.400000000000006</v>
      </c>
      <c r="P253" s="20">
        <f t="shared" si="33"/>
        <v>30.160000000000004</v>
      </c>
      <c r="Q253" s="20">
        <f t="shared" si="30"/>
        <v>65.260000000000005</v>
      </c>
      <c r="R253" s="10">
        <f t="shared" si="32"/>
        <v>3</v>
      </c>
      <c r="S253" s="12" t="s">
        <v>804</v>
      </c>
      <c r="T253" s="32">
        <v>43659</v>
      </c>
    </row>
    <row r="254" spans="1:250" s="3" customFormat="1" ht="24.75" customHeight="1" x14ac:dyDescent="0.15">
      <c r="A254" s="10" t="s">
        <v>670</v>
      </c>
      <c r="B254" s="10" t="s">
        <v>22</v>
      </c>
      <c r="C254" s="11" t="s">
        <v>859</v>
      </c>
      <c r="D254" s="12" t="s">
        <v>860</v>
      </c>
      <c r="E254" s="11" t="s">
        <v>861</v>
      </c>
      <c r="F254" s="11" t="s">
        <v>862</v>
      </c>
      <c r="G254" s="11" t="s">
        <v>111</v>
      </c>
      <c r="H254" s="17">
        <v>73.400000000000006</v>
      </c>
      <c r="I254" s="17">
        <v>117.5</v>
      </c>
      <c r="J254" s="17">
        <v>5</v>
      </c>
      <c r="K254" s="17">
        <v>195.9</v>
      </c>
      <c r="L254" s="24">
        <v>65.3</v>
      </c>
      <c r="M254" s="24">
        <f t="shared" si="29"/>
        <v>39.18</v>
      </c>
      <c r="N254" s="10">
        <v>1</v>
      </c>
      <c r="O254" s="10">
        <v>74.8</v>
      </c>
      <c r="P254" s="20">
        <f t="shared" si="33"/>
        <v>29.92</v>
      </c>
      <c r="Q254" s="20">
        <f t="shared" si="30"/>
        <v>69.099999999999994</v>
      </c>
      <c r="R254" s="10">
        <v>1</v>
      </c>
      <c r="S254" s="12" t="s">
        <v>804</v>
      </c>
      <c r="T254" s="32">
        <v>43659</v>
      </c>
    </row>
    <row r="255" spans="1:250" s="3" customFormat="1" ht="24.75" customHeight="1" x14ac:dyDescent="0.15">
      <c r="A255" s="10" t="s">
        <v>670</v>
      </c>
      <c r="B255" s="10" t="s">
        <v>22</v>
      </c>
      <c r="C255" s="11" t="s">
        <v>863</v>
      </c>
      <c r="D255" s="12" t="s">
        <v>864</v>
      </c>
      <c r="E255" s="11" t="s">
        <v>865</v>
      </c>
      <c r="F255" s="11" t="s">
        <v>862</v>
      </c>
      <c r="G255" s="11" t="s">
        <v>111</v>
      </c>
      <c r="H255" s="11">
        <v>81.900000000000006</v>
      </c>
      <c r="I255" s="11">
        <v>107</v>
      </c>
      <c r="J255" s="11">
        <v>5</v>
      </c>
      <c r="K255" s="11">
        <v>193.9</v>
      </c>
      <c r="L255" s="24">
        <v>64.633333333333297</v>
      </c>
      <c r="M255" s="24">
        <f t="shared" si="29"/>
        <v>38.78</v>
      </c>
      <c r="N255" s="10">
        <v>22</v>
      </c>
      <c r="O255" s="10">
        <v>73.599999999999994</v>
      </c>
      <c r="P255" s="20">
        <f t="shared" si="33"/>
        <v>29.439999999999998</v>
      </c>
      <c r="Q255" s="20">
        <f t="shared" si="30"/>
        <v>68.22</v>
      </c>
      <c r="R255" s="10">
        <f t="shared" ref="R255:R259" si="34">IF(G255=G254,R254+1,1)</f>
        <v>2</v>
      </c>
      <c r="S255" s="12" t="s">
        <v>804</v>
      </c>
      <c r="T255" s="32">
        <v>43659</v>
      </c>
    </row>
    <row r="256" spans="1:250" s="3" customFormat="1" ht="24.75" customHeight="1" x14ac:dyDescent="0.15">
      <c r="A256" s="10" t="s">
        <v>670</v>
      </c>
      <c r="B256" s="10" t="s">
        <v>22</v>
      </c>
      <c r="C256" s="11" t="s">
        <v>866</v>
      </c>
      <c r="D256" s="12" t="s">
        <v>867</v>
      </c>
      <c r="E256" s="11" t="s">
        <v>868</v>
      </c>
      <c r="F256" s="11" t="s">
        <v>862</v>
      </c>
      <c r="G256" s="11" t="s">
        <v>111</v>
      </c>
      <c r="H256" s="11">
        <v>69.400000000000006</v>
      </c>
      <c r="I256" s="11">
        <v>109.5</v>
      </c>
      <c r="J256" s="11">
        <v>5</v>
      </c>
      <c r="K256" s="11">
        <v>183.9</v>
      </c>
      <c r="L256" s="24">
        <v>61.3</v>
      </c>
      <c r="M256" s="24">
        <f t="shared" si="29"/>
        <v>36.78</v>
      </c>
      <c r="N256" s="10">
        <v>11</v>
      </c>
      <c r="O256" s="10">
        <v>70.599999999999994</v>
      </c>
      <c r="P256" s="20">
        <f t="shared" si="33"/>
        <v>28.24</v>
      </c>
      <c r="Q256" s="20">
        <f t="shared" si="30"/>
        <v>65.02</v>
      </c>
      <c r="R256" s="10">
        <f t="shared" si="34"/>
        <v>3</v>
      </c>
      <c r="S256" s="12" t="s">
        <v>804</v>
      </c>
      <c r="T256" s="32">
        <v>43659</v>
      </c>
    </row>
    <row r="257" spans="1:20" s="3" customFormat="1" ht="24.75" customHeight="1" x14ac:dyDescent="0.15">
      <c r="A257" s="10" t="s">
        <v>670</v>
      </c>
      <c r="B257" s="10" t="s">
        <v>22</v>
      </c>
      <c r="C257" s="11" t="s">
        <v>869</v>
      </c>
      <c r="D257" s="12" t="s">
        <v>870</v>
      </c>
      <c r="E257" s="11" t="s">
        <v>871</v>
      </c>
      <c r="F257" s="11" t="s">
        <v>872</v>
      </c>
      <c r="G257" s="11" t="s">
        <v>111</v>
      </c>
      <c r="H257" s="14">
        <v>83.7</v>
      </c>
      <c r="I257" s="14">
        <v>135</v>
      </c>
      <c r="J257" s="14">
        <v>5</v>
      </c>
      <c r="K257" s="14">
        <v>223.7</v>
      </c>
      <c r="L257" s="26">
        <v>74.566666666666706</v>
      </c>
      <c r="M257" s="24">
        <f t="shared" si="29"/>
        <v>44.74</v>
      </c>
      <c r="N257" s="10">
        <v>10</v>
      </c>
      <c r="O257" s="10">
        <v>78.2</v>
      </c>
      <c r="P257" s="20">
        <f t="shared" si="33"/>
        <v>31.28</v>
      </c>
      <c r="Q257" s="20">
        <f t="shared" si="30"/>
        <v>76.02000000000001</v>
      </c>
      <c r="R257" s="10">
        <v>1</v>
      </c>
      <c r="S257" s="12" t="s">
        <v>804</v>
      </c>
      <c r="T257" s="32">
        <v>43659</v>
      </c>
    </row>
    <row r="258" spans="1:20" s="3" customFormat="1" ht="24.75" customHeight="1" x14ac:dyDescent="0.15">
      <c r="A258" s="10" t="s">
        <v>670</v>
      </c>
      <c r="B258" s="10" t="s">
        <v>22</v>
      </c>
      <c r="C258" s="14" t="s">
        <v>873</v>
      </c>
      <c r="D258" s="51" t="s">
        <v>874</v>
      </c>
      <c r="E258" s="14" t="s">
        <v>875</v>
      </c>
      <c r="F258" s="14" t="s">
        <v>872</v>
      </c>
      <c r="G258" s="60" t="s">
        <v>111</v>
      </c>
      <c r="H258" s="15">
        <v>76.400000000000006</v>
      </c>
      <c r="I258" s="15">
        <v>135</v>
      </c>
      <c r="J258" s="15">
        <v>5</v>
      </c>
      <c r="K258" s="15">
        <v>216.4</v>
      </c>
      <c r="L258" s="27">
        <v>72.133333333333297</v>
      </c>
      <c r="M258" s="24">
        <f t="shared" si="29"/>
        <v>43.28</v>
      </c>
      <c r="N258" s="10">
        <v>5</v>
      </c>
      <c r="O258" s="10">
        <v>81</v>
      </c>
      <c r="P258" s="20">
        <f t="shared" si="33"/>
        <v>32.4</v>
      </c>
      <c r="Q258" s="20">
        <f t="shared" si="30"/>
        <v>75.680000000000007</v>
      </c>
      <c r="R258" s="10">
        <f t="shared" si="34"/>
        <v>2</v>
      </c>
      <c r="S258" s="12" t="s">
        <v>804</v>
      </c>
      <c r="T258" s="32">
        <v>43659</v>
      </c>
    </row>
    <row r="259" spans="1:20" s="3" customFormat="1" ht="24.75" customHeight="1" x14ac:dyDescent="0.15">
      <c r="A259" s="10" t="s">
        <v>670</v>
      </c>
      <c r="B259" s="10" t="s">
        <v>22</v>
      </c>
      <c r="C259" s="15" t="s">
        <v>876</v>
      </c>
      <c r="D259" s="16" t="s">
        <v>877</v>
      </c>
      <c r="E259" s="15" t="s">
        <v>878</v>
      </c>
      <c r="F259" s="15" t="s">
        <v>872</v>
      </c>
      <c r="G259" s="61" t="s">
        <v>111</v>
      </c>
      <c r="H259" s="15">
        <v>96.5</v>
      </c>
      <c r="I259" s="15">
        <v>115</v>
      </c>
      <c r="J259" s="15">
        <v>5</v>
      </c>
      <c r="K259" s="15">
        <v>216.5</v>
      </c>
      <c r="L259" s="27">
        <v>72.1666666666667</v>
      </c>
      <c r="M259" s="24">
        <f t="shared" si="29"/>
        <v>43.3</v>
      </c>
      <c r="N259" s="28">
        <v>8</v>
      </c>
      <c r="O259" s="10">
        <v>61</v>
      </c>
      <c r="P259" s="20">
        <f t="shared" si="33"/>
        <v>24.400000000000002</v>
      </c>
      <c r="Q259" s="20">
        <f t="shared" si="30"/>
        <v>67.7</v>
      </c>
      <c r="R259" s="10">
        <f t="shared" si="34"/>
        <v>3</v>
      </c>
      <c r="S259" s="12" t="s">
        <v>804</v>
      </c>
      <c r="T259" s="32">
        <v>43659</v>
      </c>
    </row>
    <row r="260" spans="1:20" s="3" customFormat="1" ht="24.75" customHeight="1" x14ac:dyDescent="0.15">
      <c r="A260" s="10" t="s">
        <v>670</v>
      </c>
      <c r="B260" s="10" t="s">
        <v>22</v>
      </c>
      <c r="C260" s="17" t="s">
        <v>879</v>
      </c>
      <c r="D260" s="21" t="s">
        <v>880</v>
      </c>
      <c r="E260" s="17" t="s">
        <v>881</v>
      </c>
      <c r="F260" s="17" t="s">
        <v>882</v>
      </c>
      <c r="G260" s="17" t="s">
        <v>111</v>
      </c>
      <c r="H260" s="17">
        <v>80</v>
      </c>
      <c r="I260" s="17">
        <v>128.5</v>
      </c>
      <c r="J260" s="17">
        <v>5</v>
      </c>
      <c r="K260" s="17">
        <v>213.5</v>
      </c>
      <c r="L260" s="29">
        <v>71.1666666666667</v>
      </c>
      <c r="M260" s="24">
        <f t="shared" si="29"/>
        <v>42.7</v>
      </c>
      <c r="N260" s="10">
        <v>20</v>
      </c>
      <c r="O260" s="10">
        <v>77.400000000000006</v>
      </c>
      <c r="P260" s="20">
        <f t="shared" si="33"/>
        <v>30.960000000000004</v>
      </c>
      <c r="Q260" s="20">
        <f t="shared" si="30"/>
        <v>73.660000000000011</v>
      </c>
      <c r="R260" s="10">
        <v>1</v>
      </c>
      <c r="S260" s="12" t="s">
        <v>883</v>
      </c>
      <c r="T260" s="32">
        <v>43659</v>
      </c>
    </row>
    <row r="261" spans="1:20" s="3" customFormat="1" ht="24.75" customHeight="1" x14ac:dyDescent="0.15">
      <c r="A261" s="10" t="s">
        <v>670</v>
      </c>
      <c r="B261" s="10" t="s">
        <v>22</v>
      </c>
      <c r="C261" s="11" t="s">
        <v>884</v>
      </c>
      <c r="D261" s="12" t="s">
        <v>885</v>
      </c>
      <c r="E261" s="11" t="s">
        <v>886</v>
      </c>
      <c r="F261" s="11" t="s">
        <v>882</v>
      </c>
      <c r="G261" s="11" t="s">
        <v>111</v>
      </c>
      <c r="H261" s="11">
        <v>78.599999999999994</v>
      </c>
      <c r="I261" s="11">
        <v>118.5</v>
      </c>
      <c r="J261" s="11">
        <v>0</v>
      </c>
      <c r="K261" s="11">
        <v>197.1</v>
      </c>
      <c r="L261" s="24">
        <v>65.7</v>
      </c>
      <c r="M261" s="24">
        <f t="shared" si="29"/>
        <v>39.42</v>
      </c>
      <c r="N261" s="10">
        <v>25</v>
      </c>
      <c r="O261" s="10">
        <v>84.1</v>
      </c>
      <c r="P261" s="20">
        <f t="shared" si="33"/>
        <v>33.64</v>
      </c>
      <c r="Q261" s="20">
        <f t="shared" si="30"/>
        <v>73.06</v>
      </c>
      <c r="R261" s="10">
        <f t="shared" ref="R261:R268" si="35">IF(G261=G260,R260+1,1)</f>
        <v>2</v>
      </c>
      <c r="S261" s="12" t="s">
        <v>883</v>
      </c>
      <c r="T261" s="32">
        <v>43659</v>
      </c>
    </row>
    <row r="262" spans="1:20" s="3" customFormat="1" ht="24.75" customHeight="1" x14ac:dyDescent="0.15">
      <c r="A262" s="10" t="s">
        <v>670</v>
      </c>
      <c r="B262" s="10" t="s">
        <v>22</v>
      </c>
      <c r="C262" s="11" t="s">
        <v>887</v>
      </c>
      <c r="D262" s="12" t="s">
        <v>888</v>
      </c>
      <c r="E262" s="11" t="s">
        <v>889</v>
      </c>
      <c r="F262" s="11" t="s">
        <v>882</v>
      </c>
      <c r="G262" s="11" t="s">
        <v>111</v>
      </c>
      <c r="H262" s="11">
        <v>84.8</v>
      </c>
      <c r="I262" s="11">
        <v>113.5</v>
      </c>
      <c r="J262" s="11">
        <v>0</v>
      </c>
      <c r="K262" s="11">
        <v>198.3</v>
      </c>
      <c r="L262" s="24">
        <v>66.099999999999994</v>
      </c>
      <c r="M262" s="24">
        <f t="shared" si="29"/>
        <v>39.659999999999997</v>
      </c>
      <c r="N262" s="10">
        <v>18</v>
      </c>
      <c r="O262" s="10">
        <v>79</v>
      </c>
      <c r="P262" s="20">
        <f t="shared" si="33"/>
        <v>31.6</v>
      </c>
      <c r="Q262" s="20">
        <f t="shared" si="30"/>
        <v>71.259999999999991</v>
      </c>
      <c r="R262" s="10">
        <f t="shared" si="35"/>
        <v>3</v>
      </c>
      <c r="S262" s="12" t="s">
        <v>883</v>
      </c>
      <c r="T262" s="32">
        <v>43659</v>
      </c>
    </row>
    <row r="263" spans="1:20" s="3" customFormat="1" ht="24.75" customHeight="1" x14ac:dyDescent="0.15">
      <c r="A263" s="10" t="s">
        <v>670</v>
      </c>
      <c r="B263" s="10" t="s">
        <v>22</v>
      </c>
      <c r="C263" s="11" t="s">
        <v>890</v>
      </c>
      <c r="D263" s="12" t="s">
        <v>891</v>
      </c>
      <c r="E263" s="11" t="s">
        <v>892</v>
      </c>
      <c r="F263" s="11" t="s">
        <v>893</v>
      </c>
      <c r="G263" s="11" t="s">
        <v>111</v>
      </c>
      <c r="H263" s="11">
        <v>73.599999999999994</v>
      </c>
      <c r="I263" s="11">
        <v>102</v>
      </c>
      <c r="J263" s="11">
        <v>5</v>
      </c>
      <c r="K263" s="11">
        <v>180.6</v>
      </c>
      <c r="L263" s="24">
        <v>60.2</v>
      </c>
      <c r="M263" s="24">
        <f t="shared" ref="M263:M326" si="36">ROUND(L263*0.6,2)</f>
        <v>36.119999999999997</v>
      </c>
      <c r="N263" s="10">
        <v>16</v>
      </c>
      <c r="O263" s="10">
        <v>81.2</v>
      </c>
      <c r="P263" s="20">
        <f t="shared" si="33"/>
        <v>32.480000000000004</v>
      </c>
      <c r="Q263" s="20">
        <f t="shared" ref="Q263:Q326" si="37">P263+M263</f>
        <v>68.599999999999994</v>
      </c>
      <c r="R263" s="10">
        <v>1</v>
      </c>
      <c r="S263" s="12" t="s">
        <v>883</v>
      </c>
      <c r="T263" s="32">
        <v>43659</v>
      </c>
    </row>
    <row r="264" spans="1:20" s="3" customFormat="1" ht="24.75" customHeight="1" x14ac:dyDescent="0.15">
      <c r="A264" s="10" t="s">
        <v>670</v>
      </c>
      <c r="B264" s="10" t="s">
        <v>22</v>
      </c>
      <c r="C264" s="11" t="s">
        <v>894</v>
      </c>
      <c r="D264" s="12" t="s">
        <v>895</v>
      </c>
      <c r="E264" s="11" t="s">
        <v>896</v>
      </c>
      <c r="F264" s="11" t="s">
        <v>893</v>
      </c>
      <c r="G264" s="11" t="s">
        <v>111</v>
      </c>
      <c r="H264" s="11">
        <v>65.8</v>
      </c>
      <c r="I264" s="11">
        <v>113.5</v>
      </c>
      <c r="J264" s="11">
        <v>5</v>
      </c>
      <c r="K264" s="11">
        <v>184.3</v>
      </c>
      <c r="L264" s="24">
        <v>61.433333333333302</v>
      </c>
      <c r="M264" s="24">
        <f t="shared" si="36"/>
        <v>36.86</v>
      </c>
      <c r="N264" s="10">
        <v>14</v>
      </c>
      <c r="O264" s="10">
        <v>77.599999999999994</v>
      </c>
      <c r="P264" s="20">
        <f t="shared" si="33"/>
        <v>31.04</v>
      </c>
      <c r="Q264" s="20">
        <f t="shared" si="37"/>
        <v>67.900000000000006</v>
      </c>
      <c r="R264" s="10">
        <f t="shared" si="35"/>
        <v>2</v>
      </c>
      <c r="S264" s="12" t="s">
        <v>883</v>
      </c>
      <c r="T264" s="32">
        <v>43659</v>
      </c>
    </row>
    <row r="265" spans="1:20" s="3" customFormat="1" ht="24.75" customHeight="1" x14ac:dyDescent="0.15">
      <c r="A265" s="10" t="s">
        <v>670</v>
      </c>
      <c r="B265" s="10" t="s">
        <v>22</v>
      </c>
      <c r="C265" s="13" t="s">
        <v>897</v>
      </c>
      <c r="D265" s="19" t="s">
        <v>898</v>
      </c>
      <c r="E265" s="13" t="s">
        <v>899</v>
      </c>
      <c r="F265" s="11" t="s">
        <v>893</v>
      </c>
      <c r="G265" s="11" t="s">
        <v>111</v>
      </c>
      <c r="H265" s="13">
        <v>53.9</v>
      </c>
      <c r="I265" s="13">
        <v>119</v>
      </c>
      <c r="J265" s="11">
        <v>5</v>
      </c>
      <c r="K265" s="13">
        <v>177.9</v>
      </c>
      <c r="L265" s="24">
        <v>59.3</v>
      </c>
      <c r="M265" s="24">
        <f t="shared" si="36"/>
        <v>35.58</v>
      </c>
      <c r="N265" s="10">
        <v>21</v>
      </c>
      <c r="O265" s="10">
        <v>76.599999999999994</v>
      </c>
      <c r="P265" s="20">
        <f t="shared" si="33"/>
        <v>30.64</v>
      </c>
      <c r="Q265" s="20">
        <f t="shared" si="37"/>
        <v>66.22</v>
      </c>
      <c r="R265" s="10">
        <f t="shared" si="35"/>
        <v>3</v>
      </c>
      <c r="S265" s="12" t="s">
        <v>883</v>
      </c>
      <c r="T265" s="32">
        <v>43659</v>
      </c>
    </row>
    <row r="266" spans="1:20" s="3" customFormat="1" ht="24.75" customHeight="1" x14ac:dyDescent="0.15">
      <c r="A266" s="10" t="s">
        <v>900</v>
      </c>
      <c r="B266" s="10" t="s">
        <v>22</v>
      </c>
      <c r="C266" s="11" t="s">
        <v>901</v>
      </c>
      <c r="D266" s="12" t="s">
        <v>902</v>
      </c>
      <c r="E266" s="11" t="s">
        <v>903</v>
      </c>
      <c r="F266" s="11" t="s">
        <v>904</v>
      </c>
      <c r="G266" s="11" t="s">
        <v>142</v>
      </c>
      <c r="H266" s="11">
        <v>86.1</v>
      </c>
      <c r="I266" s="11">
        <v>131.5</v>
      </c>
      <c r="J266" s="11">
        <v>5</v>
      </c>
      <c r="K266" s="11">
        <v>222.6</v>
      </c>
      <c r="L266" s="24">
        <v>74.2</v>
      </c>
      <c r="M266" s="24">
        <f t="shared" si="36"/>
        <v>44.52</v>
      </c>
      <c r="N266" s="10">
        <v>19</v>
      </c>
      <c r="O266" s="10">
        <v>81</v>
      </c>
      <c r="P266" s="20">
        <f t="shared" si="33"/>
        <v>32.4</v>
      </c>
      <c r="Q266" s="20">
        <f t="shared" si="37"/>
        <v>76.92</v>
      </c>
      <c r="R266" s="10">
        <f t="shared" si="35"/>
        <v>1</v>
      </c>
      <c r="S266" s="12" t="s">
        <v>883</v>
      </c>
      <c r="T266" s="32">
        <v>43659</v>
      </c>
    </row>
    <row r="267" spans="1:20" s="3" customFormat="1" ht="24.75" customHeight="1" x14ac:dyDescent="0.15">
      <c r="A267" s="10" t="s">
        <v>900</v>
      </c>
      <c r="B267" s="10" t="s">
        <v>22</v>
      </c>
      <c r="C267" s="11" t="s">
        <v>905</v>
      </c>
      <c r="D267" s="12" t="s">
        <v>906</v>
      </c>
      <c r="E267" s="11" t="s">
        <v>907</v>
      </c>
      <c r="F267" s="11" t="s">
        <v>904</v>
      </c>
      <c r="G267" s="11" t="s">
        <v>142</v>
      </c>
      <c r="H267" s="11">
        <v>82.2</v>
      </c>
      <c r="I267" s="11">
        <v>131.5</v>
      </c>
      <c r="J267" s="11">
        <v>5</v>
      </c>
      <c r="K267" s="11">
        <v>218.7</v>
      </c>
      <c r="L267" s="24">
        <v>72.900000000000006</v>
      </c>
      <c r="M267" s="24">
        <f t="shared" si="36"/>
        <v>43.74</v>
      </c>
      <c r="N267" s="10">
        <v>13</v>
      </c>
      <c r="O267" s="10">
        <v>82.4</v>
      </c>
      <c r="P267" s="20">
        <f t="shared" si="33"/>
        <v>32.96</v>
      </c>
      <c r="Q267" s="20">
        <f t="shared" si="37"/>
        <v>76.7</v>
      </c>
      <c r="R267" s="10">
        <f t="shared" si="35"/>
        <v>2</v>
      </c>
      <c r="S267" s="12" t="s">
        <v>883</v>
      </c>
      <c r="T267" s="32">
        <v>43659</v>
      </c>
    </row>
    <row r="268" spans="1:20" s="3" customFormat="1" ht="24.75" customHeight="1" x14ac:dyDescent="0.15">
      <c r="A268" s="10" t="s">
        <v>900</v>
      </c>
      <c r="B268" s="10" t="s">
        <v>22</v>
      </c>
      <c r="C268" s="11" t="s">
        <v>908</v>
      </c>
      <c r="D268" s="12" t="s">
        <v>909</v>
      </c>
      <c r="E268" s="11" t="s">
        <v>910</v>
      </c>
      <c r="F268" s="11" t="s">
        <v>904</v>
      </c>
      <c r="G268" s="11" t="s">
        <v>142</v>
      </c>
      <c r="H268" s="11">
        <v>94.4</v>
      </c>
      <c r="I268" s="11">
        <v>117</v>
      </c>
      <c r="J268" s="11">
        <v>5</v>
      </c>
      <c r="K268" s="11">
        <v>216.4</v>
      </c>
      <c r="L268" s="24">
        <v>72.133333333333297</v>
      </c>
      <c r="M268" s="24">
        <f t="shared" si="36"/>
        <v>43.28</v>
      </c>
      <c r="N268" s="10">
        <v>5</v>
      </c>
      <c r="O268" s="10">
        <v>78.2</v>
      </c>
      <c r="P268" s="20">
        <f t="shared" si="33"/>
        <v>31.28</v>
      </c>
      <c r="Q268" s="20">
        <f t="shared" si="37"/>
        <v>74.56</v>
      </c>
      <c r="R268" s="10">
        <f t="shared" si="35"/>
        <v>3</v>
      </c>
      <c r="S268" s="12" t="s">
        <v>883</v>
      </c>
      <c r="T268" s="32">
        <v>43659</v>
      </c>
    </row>
    <row r="269" spans="1:20" s="3" customFormat="1" ht="24.75" customHeight="1" x14ac:dyDescent="0.15">
      <c r="A269" s="10" t="s">
        <v>900</v>
      </c>
      <c r="B269" s="10" t="s">
        <v>22</v>
      </c>
      <c r="C269" s="11" t="s">
        <v>911</v>
      </c>
      <c r="D269" s="12" t="s">
        <v>912</v>
      </c>
      <c r="E269" s="11" t="s">
        <v>913</v>
      </c>
      <c r="F269" s="11" t="s">
        <v>914</v>
      </c>
      <c r="G269" s="11" t="s">
        <v>142</v>
      </c>
      <c r="H269" s="11">
        <v>85.4</v>
      </c>
      <c r="I269" s="11">
        <v>122</v>
      </c>
      <c r="J269" s="11">
        <v>5</v>
      </c>
      <c r="K269" s="11">
        <v>212.4</v>
      </c>
      <c r="L269" s="24">
        <v>70.8</v>
      </c>
      <c r="M269" s="24">
        <f t="shared" si="36"/>
        <v>42.48</v>
      </c>
      <c r="N269" s="10">
        <v>7</v>
      </c>
      <c r="O269" s="10">
        <v>81.8</v>
      </c>
      <c r="P269" s="20">
        <f t="shared" si="33"/>
        <v>32.72</v>
      </c>
      <c r="Q269" s="20">
        <f t="shared" si="37"/>
        <v>75.199999999999989</v>
      </c>
      <c r="R269" s="10">
        <v>1</v>
      </c>
      <c r="S269" s="12" t="s">
        <v>883</v>
      </c>
      <c r="T269" s="32">
        <v>43659</v>
      </c>
    </row>
    <row r="270" spans="1:20" s="3" customFormat="1" ht="24.75" customHeight="1" x14ac:dyDescent="0.15">
      <c r="A270" s="10" t="s">
        <v>900</v>
      </c>
      <c r="B270" s="10" t="s">
        <v>22</v>
      </c>
      <c r="C270" s="11" t="s">
        <v>915</v>
      </c>
      <c r="D270" s="12" t="s">
        <v>916</v>
      </c>
      <c r="E270" s="11" t="s">
        <v>917</v>
      </c>
      <c r="F270" s="11" t="s">
        <v>914</v>
      </c>
      <c r="G270" s="11" t="s">
        <v>142</v>
      </c>
      <c r="H270" s="11">
        <v>84.8</v>
      </c>
      <c r="I270" s="11">
        <v>125.5</v>
      </c>
      <c r="J270" s="11">
        <v>5</v>
      </c>
      <c r="K270" s="11">
        <v>215.3</v>
      </c>
      <c r="L270" s="24">
        <v>71.766666666666694</v>
      </c>
      <c r="M270" s="24">
        <f t="shared" si="36"/>
        <v>43.06</v>
      </c>
      <c r="N270" s="10">
        <v>6</v>
      </c>
      <c r="O270" s="10">
        <v>76.400000000000006</v>
      </c>
      <c r="P270" s="20">
        <f t="shared" si="33"/>
        <v>30.560000000000002</v>
      </c>
      <c r="Q270" s="20">
        <f t="shared" si="37"/>
        <v>73.62</v>
      </c>
      <c r="R270" s="10">
        <f t="shared" ref="R270:R272" si="38">IF(G270=G269,R269+1,1)</f>
        <v>2</v>
      </c>
      <c r="S270" s="12" t="s">
        <v>883</v>
      </c>
      <c r="T270" s="32">
        <v>43659</v>
      </c>
    </row>
    <row r="271" spans="1:20" s="3" customFormat="1" ht="24.75" customHeight="1" x14ac:dyDescent="0.15">
      <c r="A271" s="10" t="s">
        <v>900</v>
      </c>
      <c r="B271" s="10" t="s">
        <v>22</v>
      </c>
      <c r="C271" s="11">
        <v>10226042926</v>
      </c>
      <c r="D271" s="12" t="s">
        <v>918</v>
      </c>
      <c r="E271" s="11" t="s">
        <v>919</v>
      </c>
      <c r="F271" s="11" t="s">
        <v>914</v>
      </c>
      <c r="G271" s="11" t="s">
        <v>142</v>
      </c>
      <c r="H271" s="11">
        <v>87.9</v>
      </c>
      <c r="I271" s="11">
        <v>114.5</v>
      </c>
      <c r="J271" s="11">
        <v>5</v>
      </c>
      <c r="K271" s="11">
        <v>207.4</v>
      </c>
      <c r="L271" s="24">
        <v>69.133333333333297</v>
      </c>
      <c r="M271" s="24">
        <f t="shared" si="36"/>
        <v>41.48</v>
      </c>
      <c r="N271" s="10">
        <v>15</v>
      </c>
      <c r="O271" s="10">
        <v>76.8</v>
      </c>
      <c r="P271" s="20">
        <f t="shared" si="33"/>
        <v>30.72</v>
      </c>
      <c r="Q271" s="20">
        <f t="shared" si="37"/>
        <v>72.199999999999989</v>
      </c>
      <c r="R271" s="10">
        <f t="shared" si="38"/>
        <v>3</v>
      </c>
      <c r="S271" s="12" t="s">
        <v>883</v>
      </c>
      <c r="T271" s="32">
        <v>43659</v>
      </c>
    </row>
    <row r="272" spans="1:20" s="3" customFormat="1" ht="24.75" customHeight="1" x14ac:dyDescent="0.15">
      <c r="A272" s="10" t="s">
        <v>900</v>
      </c>
      <c r="B272" s="10" t="s">
        <v>22</v>
      </c>
      <c r="C272" s="11">
        <v>10226063823</v>
      </c>
      <c r="D272" s="12" t="s">
        <v>920</v>
      </c>
      <c r="E272" s="11" t="s">
        <v>921</v>
      </c>
      <c r="F272" s="11" t="s">
        <v>914</v>
      </c>
      <c r="G272" s="11" t="s">
        <v>142</v>
      </c>
      <c r="H272" s="11">
        <v>81.400000000000006</v>
      </c>
      <c r="I272" s="11">
        <v>126</v>
      </c>
      <c r="J272" s="11">
        <v>0</v>
      </c>
      <c r="K272" s="11">
        <v>207.4</v>
      </c>
      <c r="L272" s="24">
        <v>69.133333333333297</v>
      </c>
      <c r="M272" s="24">
        <f t="shared" si="36"/>
        <v>41.48</v>
      </c>
      <c r="N272" s="10">
        <v>23</v>
      </c>
      <c r="O272" s="10" t="s">
        <v>52</v>
      </c>
      <c r="P272" s="20">
        <v>0</v>
      </c>
      <c r="Q272" s="20">
        <f t="shared" si="37"/>
        <v>41.48</v>
      </c>
      <c r="R272" s="10">
        <f t="shared" si="38"/>
        <v>4</v>
      </c>
      <c r="S272" s="12" t="s">
        <v>883</v>
      </c>
      <c r="T272" s="32">
        <v>43659</v>
      </c>
    </row>
    <row r="273" spans="1:20" s="3" customFormat="1" ht="24.75" customHeight="1" x14ac:dyDescent="0.15">
      <c r="A273" s="10" t="s">
        <v>900</v>
      </c>
      <c r="B273" s="10" t="s">
        <v>22</v>
      </c>
      <c r="C273" s="11" t="s">
        <v>922</v>
      </c>
      <c r="D273" s="12" t="s">
        <v>923</v>
      </c>
      <c r="E273" s="11" t="s">
        <v>924</v>
      </c>
      <c r="F273" s="11" t="s">
        <v>925</v>
      </c>
      <c r="G273" s="11" t="s">
        <v>142</v>
      </c>
      <c r="H273" s="11">
        <v>74.099999999999994</v>
      </c>
      <c r="I273" s="11">
        <v>134</v>
      </c>
      <c r="J273" s="11">
        <v>5</v>
      </c>
      <c r="K273" s="11">
        <v>213.1</v>
      </c>
      <c r="L273" s="24">
        <v>71.033333333333303</v>
      </c>
      <c r="M273" s="24">
        <f t="shared" si="36"/>
        <v>42.62</v>
      </c>
      <c r="N273" s="10">
        <v>2</v>
      </c>
      <c r="O273" s="10">
        <v>79.2</v>
      </c>
      <c r="P273" s="20">
        <f t="shared" ref="P273:P332" si="39">O273*0.4</f>
        <v>31.680000000000003</v>
      </c>
      <c r="Q273" s="20">
        <f t="shared" si="37"/>
        <v>74.3</v>
      </c>
      <c r="R273" s="10">
        <v>1</v>
      </c>
      <c r="S273" s="12" t="s">
        <v>883</v>
      </c>
      <c r="T273" s="32">
        <v>43659</v>
      </c>
    </row>
    <row r="274" spans="1:20" s="3" customFormat="1" ht="24.75" customHeight="1" x14ac:dyDescent="0.15">
      <c r="A274" s="10" t="s">
        <v>900</v>
      </c>
      <c r="B274" s="10" t="s">
        <v>22</v>
      </c>
      <c r="C274" s="11" t="s">
        <v>926</v>
      </c>
      <c r="D274" s="12" t="s">
        <v>927</v>
      </c>
      <c r="E274" s="11" t="s">
        <v>928</v>
      </c>
      <c r="F274" s="11" t="s">
        <v>925</v>
      </c>
      <c r="G274" s="11" t="s">
        <v>142</v>
      </c>
      <c r="H274" s="11">
        <v>84</v>
      </c>
      <c r="I274" s="11">
        <v>126.5</v>
      </c>
      <c r="J274" s="11">
        <v>0</v>
      </c>
      <c r="K274" s="11">
        <v>210.5</v>
      </c>
      <c r="L274" s="24">
        <v>70.1666666666667</v>
      </c>
      <c r="M274" s="24">
        <f t="shared" si="36"/>
        <v>42.1</v>
      </c>
      <c r="N274" s="10">
        <v>1</v>
      </c>
      <c r="O274" s="10">
        <v>77.599999999999994</v>
      </c>
      <c r="P274" s="20">
        <f t="shared" si="39"/>
        <v>31.04</v>
      </c>
      <c r="Q274" s="20">
        <f t="shared" si="37"/>
        <v>73.14</v>
      </c>
      <c r="R274" s="10">
        <f t="shared" ref="R274:R278" si="40">IF(G274=G273,R273+1,1)</f>
        <v>2</v>
      </c>
      <c r="S274" s="12" t="s">
        <v>883</v>
      </c>
      <c r="T274" s="32">
        <v>43659</v>
      </c>
    </row>
    <row r="275" spans="1:20" s="3" customFormat="1" ht="24.75" customHeight="1" x14ac:dyDescent="0.15">
      <c r="A275" s="10" t="s">
        <v>900</v>
      </c>
      <c r="B275" s="10" t="s">
        <v>22</v>
      </c>
      <c r="C275" s="11" t="s">
        <v>929</v>
      </c>
      <c r="D275" s="12" t="s">
        <v>930</v>
      </c>
      <c r="E275" s="11" t="s">
        <v>931</v>
      </c>
      <c r="F275" s="11" t="s">
        <v>925</v>
      </c>
      <c r="G275" s="11" t="s">
        <v>142</v>
      </c>
      <c r="H275" s="11">
        <v>74.5</v>
      </c>
      <c r="I275" s="11">
        <v>132</v>
      </c>
      <c r="J275" s="11">
        <v>5</v>
      </c>
      <c r="K275" s="11">
        <v>211.5</v>
      </c>
      <c r="L275" s="24">
        <v>70.5</v>
      </c>
      <c r="M275" s="24">
        <f t="shared" si="36"/>
        <v>42.3</v>
      </c>
      <c r="N275" s="10">
        <v>22</v>
      </c>
      <c r="O275" s="10">
        <v>76.2</v>
      </c>
      <c r="P275" s="20">
        <f t="shared" si="39"/>
        <v>30.480000000000004</v>
      </c>
      <c r="Q275" s="20">
        <f t="shared" si="37"/>
        <v>72.78</v>
      </c>
      <c r="R275" s="10">
        <f t="shared" si="40"/>
        <v>3</v>
      </c>
      <c r="S275" s="12" t="s">
        <v>883</v>
      </c>
      <c r="T275" s="32">
        <v>43659</v>
      </c>
    </row>
    <row r="276" spans="1:20" s="3" customFormat="1" ht="24.75" customHeight="1" x14ac:dyDescent="0.15">
      <c r="A276" s="10" t="s">
        <v>900</v>
      </c>
      <c r="B276" s="10" t="s">
        <v>22</v>
      </c>
      <c r="C276" s="11" t="s">
        <v>932</v>
      </c>
      <c r="D276" s="12" t="s">
        <v>933</v>
      </c>
      <c r="E276" s="11" t="s">
        <v>934</v>
      </c>
      <c r="F276" s="11" t="s">
        <v>935</v>
      </c>
      <c r="G276" s="11" t="s">
        <v>142</v>
      </c>
      <c r="H276" s="11">
        <v>83.6</v>
      </c>
      <c r="I276" s="11">
        <v>124</v>
      </c>
      <c r="J276" s="11">
        <v>5</v>
      </c>
      <c r="K276" s="11">
        <v>212.6</v>
      </c>
      <c r="L276" s="24">
        <v>70.866666666666703</v>
      </c>
      <c r="M276" s="24">
        <f t="shared" si="36"/>
        <v>42.52</v>
      </c>
      <c r="N276" s="10">
        <v>4</v>
      </c>
      <c r="O276" s="10">
        <v>82</v>
      </c>
      <c r="P276" s="20">
        <f t="shared" si="39"/>
        <v>32.800000000000004</v>
      </c>
      <c r="Q276" s="20">
        <f t="shared" si="37"/>
        <v>75.320000000000007</v>
      </c>
      <c r="R276" s="10">
        <v>1</v>
      </c>
      <c r="S276" s="12" t="s">
        <v>883</v>
      </c>
      <c r="T276" s="32">
        <v>43659</v>
      </c>
    </row>
    <row r="277" spans="1:20" s="3" customFormat="1" ht="24.75" customHeight="1" x14ac:dyDescent="0.15">
      <c r="A277" s="10" t="s">
        <v>900</v>
      </c>
      <c r="B277" s="10" t="s">
        <v>22</v>
      </c>
      <c r="C277" s="11" t="s">
        <v>936</v>
      </c>
      <c r="D277" s="12" t="s">
        <v>937</v>
      </c>
      <c r="E277" s="11" t="s">
        <v>938</v>
      </c>
      <c r="F277" s="11" t="s">
        <v>935</v>
      </c>
      <c r="G277" s="11" t="s">
        <v>142</v>
      </c>
      <c r="H277" s="11">
        <v>72.5</v>
      </c>
      <c r="I277" s="11">
        <v>126</v>
      </c>
      <c r="J277" s="11">
        <v>5</v>
      </c>
      <c r="K277" s="11">
        <v>203.5</v>
      </c>
      <c r="L277" s="24">
        <v>67.8333333333333</v>
      </c>
      <c r="M277" s="24">
        <f t="shared" si="36"/>
        <v>40.700000000000003</v>
      </c>
      <c r="N277" s="10">
        <v>3</v>
      </c>
      <c r="O277" s="10">
        <v>78.400000000000006</v>
      </c>
      <c r="P277" s="20">
        <f t="shared" si="39"/>
        <v>31.360000000000003</v>
      </c>
      <c r="Q277" s="20">
        <f t="shared" si="37"/>
        <v>72.06</v>
      </c>
      <c r="R277" s="10">
        <f t="shared" si="40"/>
        <v>2</v>
      </c>
      <c r="S277" s="12" t="s">
        <v>883</v>
      </c>
      <c r="T277" s="32">
        <v>43659</v>
      </c>
    </row>
    <row r="278" spans="1:20" s="3" customFormat="1" ht="24.75" customHeight="1" x14ac:dyDescent="0.15">
      <c r="A278" s="10" t="s">
        <v>900</v>
      </c>
      <c r="B278" s="10" t="s">
        <v>22</v>
      </c>
      <c r="C278" s="11" t="s">
        <v>939</v>
      </c>
      <c r="D278" s="12" t="s">
        <v>940</v>
      </c>
      <c r="E278" s="11" t="s">
        <v>941</v>
      </c>
      <c r="F278" s="11" t="s">
        <v>935</v>
      </c>
      <c r="G278" s="11" t="s">
        <v>142</v>
      </c>
      <c r="H278" s="11">
        <v>86.9</v>
      </c>
      <c r="I278" s="11">
        <v>114.5</v>
      </c>
      <c r="J278" s="11">
        <v>5</v>
      </c>
      <c r="K278" s="11">
        <v>206.4</v>
      </c>
      <c r="L278" s="24">
        <v>68.8</v>
      </c>
      <c r="M278" s="24">
        <f t="shared" si="36"/>
        <v>41.28</v>
      </c>
      <c r="N278" s="10">
        <v>11</v>
      </c>
      <c r="O278" s="10">
        <v>73</v>
      </c>
      <c r="P278" s="20">
        <f t="shared" si="39"/>
        <v>29.200000000000003</v>
      </c>
      <c r="Q278" s="20">
        <f t="shared" si="37"/>
        <v>70.48</v>
      </c>
      <c r="R278" s="10">
        <f t="shared" si="40"/>
        <v>3</v>
      </c>
      <c r="S278" s="12" t="s">
        <v>883</v>
      </c>
      <c r="T278" s="32">
        <v>43659</v>
      </c>
    </row>
    <row r="279" spans="1:20" s="3" customFormat="1" ht="24.75" customHeight="1" x14ac:dyDescent="0.15">
      <c r="A279" s="10" t="s">
        <v>900</v>
      </c>
      <c r="B279" s="10" t="s">
        <v>22</v>
      </c>
      <c r="C279" s="11" t="s">
        <v>942</v>
      </c>
      <c r="D279" s="12" t="s">
        <v>943</v>
      </c>
      <c r="E279" s="11" t="s">
        <v>944</v>
      </c>
      <c r="F279" s="11" t="s">
        <v>945</v>
      </c>
      <c r="G279" s="11" t="s">
        <v>142</v>
      </c>
      <c r="H279" s="11">
        <v>70.3</v>
      </c>
      <c r="I279" s="11">
        <v>123.5</v>
      </c>
      <c r="J279" s="11">
        <v>0</v>
      </c>
      <c r="K279" s="11">
        <v>193.8</v>
      </c>
      <c r="L279" s="24">
        <v>64.599999999999994</v>
      </c>
      <c r="M279" s="24">
        <f t="shared" si="36"/>
        <v>38.76</v>
      </c>
      <c r="N279" s="10">
        <v>17</v>
      </c>
      <c r="O279" s="10">
        <v>82.6</v>
      </c>
      <c r="P279" s="20">
        <f t="shared" si="39"/>
        <v>33.04</v>
      </c>
      <c r="Q279" s="20">
        <f t="shared" si="37"/>
        <v>71.8</v>
      </c>
      <c r="R279" s="10">
        <v>1</v>
      </c>
      <c r="S279" s="12" t="s">
        <v>883</v>
      </c>
      <c r="T279" s="32">
        <v>43659</v>
      </c>
    </row>
    <row r="280" spans="1:20" s="3" customFormat="1" ht="24.75" customHeight="1" x14ac:dyDescent="0.15">
      <c r="A280" s="10" t="s">
        <v>900</v>
      </c>
      <c r="B280" s="10" t="s">
        <v>22</v>
      </c>
      <c r="C280" s="11" t="s">
        <v>946</v>
      </c>
      <c r="D280" s="12" t="s">
        <v>947</v>
      </c>
      <c r="E280" s="11" t="s">
        <v>948</v>
      </c>
      <c r="F280" s="11" t="s">
        <v>945</v>
      </c>
      <c r="G280" s="11" t="s">
        <v>142</v>
      </c>
      <c r="H280" s="11">
        <v>77.3</v>
      </c>
      <c r="I280" s="11">
        <v>118</v>
      </c>
      <c r="J280" s="11">
        <v>0</v>
      </c>
      <c r="K280" s="11">
        <v>195.3</v>
      </c>
      <c r="L280" s="24">
        <v>65.099999999999994</v>
      </c>
      <c r="M280" s="24">
        <f t="shared" si="36"/>
        <v>39.06</v>
      </c>
      <c r="N280" s="10">
        <v>12</v>
      </c>
      <c r="O280" s="10">
        <v>79.5</v>
      </c>
      <c r="P280" s="20">
        <f t="shared" si="39"/>
        <v>31.8</v>
      </c>
      <c r="Q280" s="20">
        <f t="shared" si="37"/>
        <v>70.86</v>
      </c>
      <c r="R280" s="10">
        <f t="shared" ref="R280:R284" si="41">IF(G280=G279,R279+1,1)</f>
        <v>2</v>
      </c>
      <c r="S280" s="12" t="s">
        <v>883</v>
      </c>
      <c r="T280" s="32">
        <v>43659</v>
      </c>
    </row>
    <row r="281" spans="1:20" s="3" customFormat="1" ht="24.75" customHeight="1" x14ac:dyDescent="0.15">
      <c r="A281" s="10" t="s">
        <v>900</v>
      </c>
      <c r="B281" s="10" t="s">
        <v>22</v>
      </c>
      <c r="C281" s="11" t="s">
        <v>949</v>
      </c>
      <c r="D281" s="12" t="s">
        <v>950</v>
      </c>
      <c r="E281" s="11" t="s">
        <v>951</v>
      </c>
      <c r="F281" s="11" t="s">
        <v>945</v>
      </c>
      <c r="G281" s="11" t="s">
        <v>142</v>
      </c>
      <c r="H281" s="11">
        <v>78.2</v>
      </c>
      <c r="I281" s="11">
        <v>114.5</v>
      </c>
      <c r="J281" s="11">
        <v>0</v>
      </c>
      <c r="K281" s="11">
        <v>192.7</v>
      </c>
      <c r="L281" s="24">
        <v>64.233333333333306</v>
      </c>
      <c r="M281" s="24">
        <f t="shared" si="36"/>
        <v>38.54</v>
      </c>
      <c r="N281" s="10">
        <v>9</v>
      </c>
      <c r="O281" s="10">
        <v>77.599999999999994</v>
      </c>
      <c r="P281" s="20">
        <f t="shared" si="39"/>
        <v>31.04</v>
      </c>
      <c r="Q281" s="20">
        <f t="shared" si="37"/>
        <v>69.58</v>
      </c>
      <c r="R281" s="10">
        <f t="shared" si="41"/>
        <v>3</v>
      </c>
      <c r="S281" s="12" t="s">
        <v>883</v>
      </c>
      <c r="T281" s="32">
        <v>43659</v>
      </c>
    </row>
    <row r="282" spans="1:20" s="3" customFormat="1" ht="24.75" customHeight="1" x14ac:dyDescent="0.15">
      <c r="A282" s="10" t="s">
        <v>900</v>
      </c>
      <c r="B282" s="10" t="s">
        <v>22</v>
      </c>
      <c r="C282" s="11" t="s">
        <v>952</v>
      </c>
      <c r="D282" s="12" t="s">
        <v>953</v>
      </c>
      <c r="E282" s="11" t="s">
        <v>954</v>
      </c>
      <c r="F282" s="11" t="s">
        <v>955</v>
      </c>
      <c r="G282" s="11" t="s">
        <v>142</v>
      </c>
      <c r="H282" s="11">
        <v>84.1</v>
      </c>
      <c r="I282" s="11">
        <v>123.5</v>
      </c>
      <c r="J282" s="11">
        <v>5</v>
      </c>
      <c r="K282" s="11">
        <v>212.6</v>
      </c>
      <c r="L282" s="24">
        <v>70.866666666666703</v>
      </c>
      <c r="M282" s="24">
        <f t="shared" si="36"/>
        <v>42.52</v>
      </c>
      <c r="N282" s="10">
        <v>10</v>
      </c>
      <c r="O282" s="10">
        <v>83</v>
      </c>
      <c r="P282" s="20">
        <f t="shared" si="39"/>
        <v>33.200000000000003</v>
      </c>
      <c r="Q282" s="20">
        <f t="shared" si="37"/>
        <v>75.72</v>
      </c>
      <c r="R282" s="10">
        <v>1</v>
      </c>
      <c r="S282" s="12" t="s">
        <v>883</v>
      </c>
      <c r="T282" s="32">
        <v>43659</v>
      </c>
    </row>
    <row r="283" spans="1:20" s="3" customFormat="1" ht="24.75" customHeight="1" x14ac:dyDescent="0.15">
      <c r="A283" s="10" t="s">
        <v>900</v>
      </c>
      <c r="B283" s="10" t="s">
        <v>22</v>
      </c>
      <c r="C283" s="11" t="s">
        <v>956</v>
      </c>
      <c r="D283" s="12" t="s">
        <v>957</v>
      </c>
      <c r="E283" s="11" t="s">
        <v>958</v>
      </c>
      <c r="F283" s="11" t="s">
        <v>955</v>
      </c>
      <c r="G283" s="11" t="s">
        <v>142</v>
      </c>
      <c r="H283" s="11">
        <v>83.7</v>
      </c>
      <c r="I283" s="11">
        <v>117</v>
      </c>
      <c r="J283" s="11">
        <v>5</v>
      </c>
      <c r="K283" s="11">
        <v>205.7</v>
      </c>
      <c r="L283" s="24">
        <v>68.566666666666706</v>
      </c>
      <c r="M283" s="24">
        <f t="shared" si="36"/>
        <v>41.14</v>
      </c>
      <c r="N283" s="10">
        <v>8</v>
      </c>
      <c r="O283" s="10">
        <v>81.8</v>
      </c>
      <c r="P283" s="20">
        <f t="shared" si="39"/>
        <v>32.72</v>
      </c>
      <c r="Q283" s="20">
        <f t="shared" si="37"/>
        <v>73.86</v>
      </c>
      <c r="R283" s="10">
        <f t="shared" si="41"/>
        <v>2</v>
      </c>
      <c r="S283" s="12" t="s">
        <v>883</v>
      </c>
      <c r="T283" s="32">
        <v>43659</v>
      </c>
    </row>
    <row r="284" spans="1:20" s="3" customFormat="1" ht="24.75" customHeight="1" x14ac:dyDescent="0.15">
      <c r="A284" s="10" t="s">
        <v>900</v>
      </c>
      <c r="B284" s="10" t="s">
        <v>22</v>
      </c>
      <c r="C284" s="11" t="s">
        <v>959</v>
      </c>
      <c r="D284" s="12" t="s">
        <v>960</v>
      </c>
      <c r="E284" s="11" t="s">
        <v>961</v>
      </c>
      <c r="F284" s="11" t="s">
        <v>955</v>
      </c>
      <c r="G284" s="11" t="s">
        <v>142</v>
      </c>
      <c r="H284" s="11">
        <v>82.6</v>
      </c>
      <c r="I284" s="11">
        <v>123</v>
      </c>
      <c r="J284" s="11">
        <v>5</v>
      </c>
      <c r="K284" s="11">
        <v>210.6</v>
      </c>
      <c r="L284" s="24">
        <v>70.2</v>
      </c>
      <c r="M284" s="24">
        <f t="shared" si="36"/>
        <v>42.12</v>
      </c>
      <c r="N284" s="10">
        <v>24</v>
      </c>
      <c r="O284" s="10">
        <v>78.8</v>
      </c>
      <c r="P284" s="20">
        <f t="shared" si="39"/>
        <v>31.52</v>
      </c>
      <c r="Q284" s="20">
        <f t="shared" si="37"/>
        <v>73.64</v>
      </c>
      <c r="R284" s="10">
        <f t="shared" si="41"/>
        <v>3</v>
      </c>
      <c r="S284" s="12" t="s">
        <v>883</v>
      </c>
      <c r="T284" s="32">
        <v>43659</v>
      </c>
    </row>
    <row r="285" spans="1:20" s="3" customFormat="1" ht="24.75" customHeight="1" x14ac:dyDescent="0.15">
      <c r="A285" s="10" t="s">
        <v>900</v>
      </c>
      <c r="B285" s="10" t="s">
        <v>22</v>
      </c>
      <c r="C285" s="11" t="s">
        <v>962</v>
      </c>
      <c r="D285" s="12" t="s">
        <v>963</v>
      </c>
      <c r="E285" s="11" t="s">
        <v>964</v>
      </c>
      <c r="F285" s="11" t="s">
        <v>965</v>
      </c>
      <c r="G285" s="11" t="s">
        <v>142</v>
      </c>
      <c r="H285" s="11">
        <v>78.3</v>
      </c>
      <c r="I285" s="11">
        <v>125.5</v>
      </c>
      <c r="J285" s="11">
        <v>5</v>
      </c>
      <c r="K285" s="11">
        <v>208.8</v>
      </c>
      <c r="L285" s="24">
        <v>69.599999999999994</v>
      </c>
      <c r="M285" s="24">
        <f t="shared" si="36"/>
        <v>41.76</v>
      </c>
      <c r="N285" s="10">
        <v>15</v>
      </c>
      <c r="O285" s="10">
        <v>78.8</v>
      </c>
      <c r="P285" s="20">
        <f t="shared" si="39"/>
        <v>31.52</v>
      </c>
      <c r="Q285" s="20">
        <f t="shared" si="37"/>
        <v>73.28</v>
      </c>
      <c r="R285" s="10">
        <v>1</v>
      </c>
      <c r="S285" s="12" t="s">
        <v>966</v>
      </c>
      <c r="T285" s="32">
        <v>43659</v>
      </c>
    </row>
    <row r="286" spans="1:20" s="3" customFormat="1" ht="24.75" customHeight="1" x14ac:dyDescent="0.15">
      <c r="A286" s="10" t="s">
        <v>900</v>
      </c>
      <c r="B286" s="10" t="s">
        <v>22</v>
      </c>
      <c r="C286" s="11" t="s">
        <v>967</v>
      </c>
      <c r="D286" s="12" t="s">
        <v>968</v>
      </c>
      <c r="E286" s="11" t="s">
        <v>969</v>
      </c>
      <c r="F286" s="11" t="s">
        <v>965</v>
      </c>
      <c r="G286" s="11" t="s">
        <v>142</v>
      </c>
      <c r="H286" s="11">
        <v>80.5</v>
      </c>
      <c r="I286" s="11">
        <v>121</v>
      </c>
      <c r="J286" s="11">
        <v>5</v>
      </c>
      <c r="K286" s="11">
        <v>206.5</v>
      </c>
      <c r="L286" s="24">
        <v>68.8333333333333</v>
      </c>
      <c r="M286" s="24">
        <f t="shared" si="36"/>
        <v>41.3</v>
      </c>
      <c r="N286" s="10">
        <v>13</v>
      </c>
      <c r="O286" s="10">
        <v>79</v>
      </c>
      <c r="P286" s="20">
        <f t="shared" si="39"/>
        <v>31.6</v>
      </c>
      <c r="Q286" s="20">
        <f t="shared" si="37"/>
        <v>72.900000000000006</v>
      </c>
      <c r="R286" s="10">
        <f t="shared" ref="R286:R288" si="42">IF(G286=G285,R285+1,1)</f>
        <v>2</v>
      </c>
      <c r="S286" s="12" t="s">
        <v>966</v>
      </c>
      <c r="T286" s="32">
        <v>43659</v>
      </c>
    </row>
    <row r="287" spans="1:20" s="3" customFormat="1" ht="24.75" customHeight="1" x14ac:dyDescent="0.15">
      <c r="A287" s="10" t="s">
        <v>900</v>
      </c>
      <c r="B287" s="10" t="s">
        <v>22</v>
      </c>
      <c r="C287" s="11" t="s">
        <v>970</v>
      </c>
      <c r="D287" s="12" t="s">
        <v>971</v>
      </c>
      <c r="E287" s="11" t="s">
        <v>972</v>
      </c>
      <c r="F287" s="11" t="s">
        <v>965</v>
      </c>
      <c r="G287" s="11" t="s">
        <v>142</v>
      </c>
      <c r="H287" s="11">
        <v>70</v>
      </c>
      <c r="I287" s="11">
        <v>133.5</v>
      </c>
      <c r="J287" s="11">
        <v>0</v>
      </c>
      <c r="K287" s="11">
        <v>203.5</v>
      </c>
      <c r="L287" s="24">
        <v>67.8333333333333</v>
      </c>
      <c r="M287" s="24">
        <f t="shared" si="36"/>
        <v>40.700000000000003</v>
      </c>
      <c r="N287" s="10">
        <v>11</v>
      </c>
      <c r="O287" s="10">
        <v>80.400000000000006</v>
      </c>
      <c r="P287" s="20">
        <f t="shared" si="39"/>
        <v>32.160000000000004</v>
      </c>
      <c r="Q287" s="20">
        <f t="shared" si="37"/>
        <v>72.860000000000014</v>
      </c>
      <c r="R287" s="10">
        <f t="shared" si="42"/>
        <v>3</v>
      </c>
      <c r="S287" s="12" t="s">
        <v>966</v>
      </c>
      <c r="T287" s="32">
        <v>43659</v>
      </c>
    </row>
    <row r="288" spans="1:20" s="3" customFormat="1" ht="24.75" customHeight="1" x14ac:dyDescent="0.15">
      <c r="A288" s="10" t="s">
        <v>900</v>
      </c>
      <c r="B288" s="10" t="s">
        <v>22</v>
      </c>
      <c r="C288" s="11" t="s">
        <v>973</v>
      </c>
      <c r="D288" s="12" t="s">
        <v>974</v>
      </c>
      <c r="E288" s="11" t="s">
        <v>975</v>
      </c>
      <c r="F288" s="11" t="s">
        <v>965</v>
      </c>
      <c r="G288" s="11" t="s">
        <v>142</v>
      </c>
      <c r="H288" s="11">
        <v>80.5</v>
      </c>
      <c r="I288" s="11">
        <v>118</v>
      </c>
      <c r="J288" s="11">
        <v>5</v>
      </c>
      <c r="K288" s="11">
        <v>203.5</v>
      </c>
      <c r="L288" s="24">
        <v>67.8333333333333</v>
      </c>
      <c r="M288" s="24">
        <f t="shared" si="36"/>
        <v>40.700000000000003</v>
      </c>
      <c r="N288" s="10">
        <v>22</v>
      </c>
      <c r="O288" s="10">
        <v>74.8</v>
      </c>
      <c r="P288" s="20">
        <f t="shared" si="39"/>
        <v>29.92</v>
      </c>
      <c r="Q288" s="20">
        <f t="shared" si="37"/>
        <v>70.62</v>
      </c>
      <c r="R288" s="10">
        <f t="shared" si="42"/>
        <v>4</v>
      </c>
      <c r="S288" s="12" t="s">
        <v>966</v>
      </c>
      <c r="T288" s="32">
        <v>43659</v>
      </c>
    </row>
    <row r="289" spans="1:20" s="3" customFormat="1" ht="24.75" customHeight="1" x14ac:dyDescent="0.15">
      <c r="A289" s="10" t="s">
        <v>900</v>
      </c>
      <c r="B289" s="10" t="s">
        <v>22</v>
      </c>
      <c r="C289" s="11" t="s">
        <v>976</v>
      </c>
      <c r="D289" s="12" t="s">
        <v>977</v>
      </c>
      <c r="E289" s="11" t="s">
        <v>978</v>
      </c>
      <c r="F289" s="11" t="s">
        <v>979</v>
      </c>
      <c r="G289" s="11" t="s">
        <v>142</v>
      </c>
      <c r="H289" s="11">
        <v>86.4</v>
      </c>
      <c r="I289" s="11">
        <v>133.5</v>
      </c>
      <c r="J289" s="11">
        <v>5</v>
      </c>
      <c r="K289" s="11">
        <v>224.9</v>
      </c>
      <c r="L289" s="24">
        <v>74.966666666666697</v>
      </c>
      <c r="M289" s="24">
        <f t="shared" si="36"/>
        <v>44.98</v>
      </c>
      <c r="N289" s="10">
        <v>8</v>
      </c>
      <c r="O289" s="10">
        <v>80.599999999999994</v>
      </c>
      <c r="P289" s="20">
        <f t="shared" si="39"/>
        <v>32.24</v>
      </c>
      <c r="Q289" s="20">
        <f t="shared" si="37"/>
        <v>77.22</v>
      </c>
      <c r="R289" s="10">
        <v>1</v>
      </c>
      <c r="S289" s="12" t="s">
        <v>966</v>
      </c>
      <c r="T289" s="32">
        <v>43659</v>
      </c>
    </row>
    <row r="290" spans="1:20" s="3" customFormat="1" ht="24.75" customHeight="1" x14ac:dyDescent="0.15">
      <c r="A290" s="10" t="s">
        <v>900</v>
      </c>
      <c r="B290" s="10" t="s">
        <v>22</v>
      </c>
      <c r="C290" s="11" t="s">
        <v>980</v>
      </c>
      <c r="D290" s="12" t="s">
        <v>981</v>
      </c>
      <c r="E290" s="11" t="s">
        <v>982</v>
      </c>
      <c r="F290" s="11" t="s">
        <v>979</v>
      </c>
      <c r="G290" s="11" t="s">
        <v>142</v>
      </c>
      <c r="H290" s="11">
        <v>85.8</v>
      </c>
      <c r="I290" s="11">
        <v>121.5</v>
      </c>
      <c r="J290" s="11">
        <v>0</v>
      </c>
      <c r="K290" s="11">
        <v>207.3</v>
      </c>
      <c r="L290" s="24">
        <v>69.099999999999994</v>
      </c>
      <c r="M290" s="24">
        <f t="shared" si="36"/>
        <v>41.46</v>
      </c>
      <c r="N290" s="10">
        <v>17</v>
      </c>
      <c r="O290" s="10">
        <v>81</v>
      </c>
      <c r="P290" s="20">
        <f t="shared" si="39"/>
        <v>32.4</v>
      </c>
      <c r="Q290" s="20">
        <f t="shared" si="37"/>
        <v>73.86</v>
      </c>
      <c r="R290" s="10">
        <f t="shared" ref="R290:R294" si="43">IF(G290=G289,R289+1,1)</f>
        <v>2</v>
      </c>
      <c r="S290" s="12" t="s">
        <v>966</v>
      </c>
      <c r="T290" s="32">
        <v>43659</v>
      </c>
    </row>
    <row r="291" spans="1:20" s="3" customFormat="1" ht="24.75" customHeight="1" x14ac:dyDescent="0.15">
      <c r="A291" s="10" t="s">
        <v>900</v>
      </c>
      <c r="B291" s="10" t="s">
        <v>22</v>
      </c>
      <c r="C291" s="11" t="s">
        <v>983</v>
      </c>
      <c r="D291" s="12" t="s">
        <v>984</v>
      </c>
      <c r="E291" s="11" t="s">
        <v>985</v>
      </c>
      <c r="F291" s="11" t="s">
        <v>979</v>
      </c>
      <c r="G291" s="11" t="s">
        <v>142</v>
      </c>
      <c r="H291" s="11">
        <v>79.599999999999994</v>
      </c>
      <c r="I291" s="11">
        <v>122</v>
      </c>
      <c r="J291" s="11">
        <v>5</v>
      </c>
      <c r="K291" s="11">
        <v>206.6</v>
      </c>
      <c r="L291" s="24">
        <v>68.866666666666703</v>
      </c>
      <c r="M291" s="24">
        <f t="shared" si="36"/>
        <v>41.32</v>
      </c>
      <c r="N291" s="10">
        <v>9</v>
      </c>
      <c r="O291" s="10">
        <v>66.400000000000006</v>
      </c>
      <c r="P291" s="20">
        <f t="shared" si="39"/>
        <v>26.560000000000002</v>
      </c>
      <c r="Q291" s="20">
        <f t="shared" si="37"/>
        <v>67.88</v>
      </c>
      <c r="R291" s="10">
        <f t="shared" si="43"/>
        <v>3</v>
      </c>
      <c r="S291" s="12" t="s">
        <v>966</v>
      </c>
      <c r="T291" s="32">
        <v>43659</v>
      </c>
    </row>
    <row r="292" spans="1:20" s="3" customFormat="1" ht="24.75" customHeight="1" x14ac:dyDescent="0.15">
      <c r="A292" s="10" t="s">
        <v>900</v>
      </c>
      <c r="B292" s="10" t="s">
        <v>22</v>
      </c>
      <c r="C292" s="11" t="s">
        <v>986</v>
      </c>
      <c r="D292" s="12" t="s">
        <v>987</v>
      </c>
      <c r="E292" s="11" t="s">
        <v>988</v>
      </c>
      <c r="F292" s="11" t="s">
        <v>989</v>
      </c>
      <c r="G292" s="11" t="s">
        <v>142</v>
      </c>
      <c r="H292" s="11">
        <v>73.2</v>
      </c>
      <c r="I292" s="11">
        <v>118</v>
      </c>
      <c r="J292" s="11">
        <v>0</v>
      </c>
      <c r="K292" s="11">
        <v>191.2</v>
      </c>
      <c r="L292" s="24">
        <v>63.733333333333299</v>
      </c>
      <c r="M292" s="24">
        <f t="shared" si="36"/>
        <v>38.24</v>
      </c>
      <c r="N292" s="10">
        <v>4</v>
      </c>
      <c r="O292" s="10">
        <v>77.599999999999994</v>
      </c>
      <c r="P292" s="20">
        <f t="shared" si="39"/>
        <v>31.04</v>
      </c>
      <c r="Q292" s="20">
        <f t="shared" si="37"/>
        <v>69.28</v>
      </c>
      <c r="R292" s="10">
        <v>1</v>
      </c>
      <c r="S292" s="12" t="s">
        <v>966</v>
      </c>
      <c r="T292" s="32">
        <v>43659</v>
      </c>
    </row>
    <row r="293" spans="1:20" s="3" customFormat="1" ht="24.75" customHeight="1" x14ac:dyDescent="0.15">
      <c r="A293" s="10" t="s">
        <v>900</v>
      </c>
      <c r="B293" s="10" t="s">
        <v>22</v>
      </c>
      <c r="C293" s="11" t="s">
        <v>990</v>
      </c>
      <c r="D293" s="12" t="s">
        <v>991</v>
      </c>
      <c r="E293" s="11" t="s">
        <v>992</v>
      </c>
      <c r="F293" s="11" t="s">
        <v>989</v>
      </c>
      <c r="G293" s="11" t="s">
        <v>142</v>
      </c>
      <c r="H293" s="11">
        <v>79.5</v>
      </c>
      <c r="I293" s="11">
        <v>111</v>
      </c>
      <c r="J293" s="11">
        <v>0</v>
      </c>
      <c r="K293" s="11">
        <v>190.5</v>
      </c>
      <c r="L293" s="24">
        <v>63.5</v>
      </c>
      <c r="M293" s="24">
        <f t="shared" si="36"/>
        <v>38.1</v>
      </c>
      <c r="N293" s="10">
        <v>6</v>
      </c>
      <c r="O293" s="10">
        <v>74.8</v>
      </c>
      <c r="P293" s="20">
        <f t="shared" si="39"/>
        <v>29.92</v>
      </c>
      <c r="Q293" s="20">
        <f t="shared" si="37"/>
        <v>68.02000000000001</v>
      </c>
      <c r="R293" s="10">
        <f t="shared" si="43"/>
        <v>2</v>
      </c>
      <c r="S293" s="12" t="s">
        <v>966</v>
      </c>
      <c r="T293" s="32">
        <v>43659</v>
      </c>
    </row>
    <row r="294" spans="1:20" s="3" customFormat="1" ht="24.75" customHeight="1" x14ac:dyDescent="0.15">
      <c r="A294" s="10" t="s">
        <v>900</v>
      </c>
      <c r="B294" s="10" t="s">
        <v>22</v>
      </c>
      <c r="C294" s="11" t="s">
        <v>993</v>
      </c>
      <c r="D294" s="12" t="s">
        <v>994</v>
      </c>
      <c r="E294" s="11" t="s">
        <v>995</v>
      </c>
      <c r="F294" s="11" t="s">
        <v>989</v>
      </c>
      <c r="G294" s="11" t="s">
        <v>142</v>
      </c>
      <c r="H294" s="11">
        <v>72.5</v>
      </c>
      <c r="I294" s="11">
        <v>113.5</v>
      </c>
      <c r="J294" s="11">
        <v>0</v>
      </c>
      <c r="K294" s="11">
        <v>186</v>
      </c>
      <c r="L294" s="24">
        <v>62</v>
      </c>
      <c r="M294" s="24">
        <f t="shared" si="36"/>
        <v>37.200000000000003</v>
      </c>
      <c r="N294" s="10">
        <v>7</v>
      </c>
      <c r="O294" s="10">
        <v>73.400000000000006</v>
      </c>
      <c r="P294" s="20">
        <f t="shared" si="39"/>
        <v>29.360000000000003</v>
      </c>
      <c r="Q294" s="20">
        <f t="shared" si="37"/>
        <v>66.56</v>
      </c>
      <c r="R294" s="10">
        <f t="shared" si="43"/>
        <v>3</v>
      </c>
      <c r="S294" s="12" t="s">
        <v>966</v>
      </c>
      <c r="T294" s="32">
        <v>43659</v>
      </c>
    </row>
    <row r="295" spans="1:20" s="3" customFormat="1" ht="24.75" customHeight="1" x14ac:dyDescent="0.15">
      <c r="A295" s="10" t="s">
        <v>900</v>
      </c>
      <c r="B295" s="10" t="s">
        <v>22</v>
      </c>
      <c r="C295" s="11" t="s">
        <v>996</v>
      </c>
      <c r="D295" s="12" t="s">
        <v>997</v>
      </c>
      <c r="E295" s="11" t="s">
        <v>998</v>
      </c>
      <c r="F295" s="11" t="s">
        <v>999</v>
      </c>
      <c r="G295" s="11" t="s">
        <v>142</v>
      </c>
      <c r="H295" s="11">
        <v>72.8</v>
      </c>
      <c r="I295" s="11">
        <v>126.5</v>
      </c>
      <c r="J295" s="11">
        <v>0</v>
      </c>
      <c r="K295" s="11">
        <v>199.3</v>
      </c>
      <c r="L295" s="24">
        <v>66.433333333333294</v>
      </c>
      <c r="M295" s="24">
        <f t="shared" si="36"/>
        <v>39.86</v>
      </c>
      <c r="N295" s="10">
        <v>18</v>
      </c>
      <c r="O295" s="10">
        <v>79.2</v>
      </c>
      <c r="P295" s="20">
        <f t="shared" si="39"/>
        <v>31.680000000000003</v>
      </c>
      <c r="Q295" s="20">
        <f t="shared" si="37"/>
        <v>71.540000000000006</v>
      </c>
      <c r="R295" s="10">
        <v>1</v>
      </c>
      <c r="S295" s="12" t="s">
        <v>966</v>
      </c>
      <c r="T295" s="32">
        <v>43659</v>
      </c>
    </row>
    <row r="296" spans="1:20" s="3" customFormat="1" ht="24.75" customHeight="1" x14ac:dyDescent="0.15">
      <c r="A296" s="10" t="s">
        <v>900</v>
      </c>
      <c r="B296" s="10" t="s">
        <v>22</v>
      </c>
      <c r="C296" s="11" t="s">
        <v>1000</v>
      </c>
      <c r="D296" s="12" t="s">
        <v>1001</v>
      </c>
      <c r="E296" s="11" t="s">
        <v>1002</v>
      </c>
      <c r="F296" s="11" t="s">
        <v>999</v>
      </c>
      <c r="G296" s="11" t="s">
        <v>142</v>
      </c>
      <c r="H296" s="11">
        <v>74.099999999999994</v>
      </c>
      <c r="I296" s="11">
        <v>116</v>
      </c>
      <c r="J296" s="11">
        <v>0</v>
      </c>
      <c r="K296" s="11">
        <v>190.1</v>
      </c>
      <c r="L296" s="24">
        <v>63.366666666666703</v>
      </c>
      <c r="M296" s="24">
        <f t="shared" si="36"/>
        <v>38.020000000000003</v>
      </c>
      <c r="N296" s="10">
        <v>10</v>
      </c>
      <c r="O296" s="10">
        <v>77.400000000000006</v>
      </c>
      <c r="P296" s="20">
        <f t="shared" si="39"/>
        <v>30.960000000000004</v>
      </c>
      <c r="Q296" s="20">
        <f t="shared" si="37"/>
        <v>68.98</v>
      </c>
      <c r="R296" s="10">
        <f t="shared" ref="R296:R300" si="44">IF(G296=G295,R295+1,1)</f>
        <v>2</v>
      </c>
      <c r="S296" s="12" t="s">
        <v>966</v>
      </c>
      <c r="T296" s="32">
        <v>43659</v>
      </c>
    </row>
    <row r="297" spans="1:20" s="3" customFormat="1" ht="24.75" customHeight="1" x14ac:dyDescent="0.15">
      <c r="A297" s="10" t="s">
        <v>900</v>
      </c>
      <c r="B297" s="10" t="s">
        <v>22</v>
      </c>
      <c r="C297" s="11" t="s">
        <v>1003</v>
      </c>
      <c r="D297" s="12" t="s">
        <v>1004</v>
      </c>
      <c r="E297" s="11" t="s">
        <v>1005</v>
      </c>
      <c r="F297" s="11" t="s">
        <v>999</v>
      </c>
      <c r="G297" s="11" t="s">
        <v>142</v>
      </c>
      <c r="H297" s="11">
        <v>69.3</v>
      </c>
      <c r="I297" s="11">
        <v>119</v>
      </c>
      <c r="J297" s="11">
        <v>0</v>
      </c>
      <c r="K297" s="11">
        <v>188.3</v>
      </c>
      <c r="L297" s="24">
        <v>62.766666666666701</v>
      </c>
      <c r="M297" s="24">
        <f t="shared" si="36"/>
        <v>37.659999999999997</v>
      </c>
      <c r="N297" s="10">
        <v>23</v>
      </c>
      <c r="O297" s="10">
        <v>73.2</v>
      </c>
      <c r="P297" s="20">
        <f t="shared" si="39"/>
        <v>29.28</v>
      </c>
      <c r="Q297" s="20">
        <f t="shared" si="37"/>
        <v>66.94</v>
      </c>
      <c r="R297" s="10">
        <f t="shared" si="44"/>
        <v>3</v>
      </c>
      <c r="S297" s="12" t="s">
        <v>966</v>
      </c>
      <c r="T297" s="32">
        <v>43659</v>
      </c>
    </row>
    <row r="298" spans="1:20" s="3" customFormat="1" ht="24.75" customHeight="1" x14ac:dyDescent="0.15">
      <c r="A298" s="10" t="s">
        <v>900</v>
      </c>
      <c r="B298" s="10" t="s">
        <v>22</v>
      </c>
      <c r="C298" s="11" t="s">
        <v>1006</v>
      </c>
      <c r="D298" s="12" t="s">
        <v>1007</v>
      </c>
      <c r="E298" s="11" t="s">
        <v>1008</v>
      </c>
      <c r="F298" s="11" t="s">
        <v>1009</v>
      </c>
      <c r="G298" s="11" t="s">
        <v>142</v>
      </c>
      <c r="H298" s="11">
        <v>86.1</v>
      </c>
      <c r="I298" s="11">
        <v>135</v>
      </c>
      <c r="J298" s="11">
        <v>5</v>
      </c>
      <c r="K298" s="11">
        <v>226.1</v>
      </c>
      <c r="L298" s="24">
        <v>75.366666666666703</v>
      </c>
      <c r="M298" s="24">
        <f t="shared" si="36"/>
        <v>45.22</v>
      </c>
      <c r="N298" s="10">
        <v>1</v>
      </c>
      <c r="O298" s="10">
        <v>79.400000000000006</v>
      </c>
      <c r="P298" s="20">
        <f t="shared" si="39"/>
        <v>31.760000000000005</v>
      </c>
      <c r="Q298" s="20">
        <f t="shared" si="37"/>
        <v>76.98</v>
      </c>
      <c r="R298" s="10">
        <v>1</v>
      </c>
      <c r="S298" s="12" t="s">
        <v>966</v>
      </c>
      <c r="T298" s="32">
        <v>43659</v>
      </c>
    </row>
    <row r="299" spans="1:20" s="3" customFormat="1" ht="24.75" customHeight="1" x14ac:dyDescent="0.15">
      <c r="A299" s="10" t="s">
        <v>900</v>
      </c>
      <c r="B299" s="10" t="s">
        <v>22</v>
      </c>
      <c r="C299" s="11" t="s">
        <v>1010</v>
      </c>
      <c r="D299" s="12" t="s">
        <v>1011</v>
      </c>
      <c r="E299" s="11" t="s">
        <v>1012</v>
      </c>
      <c r="F299" s="11" t="s">
        <v>1009</v>
      </c>
      <c r="G299" s="11" t="s">
        <v>142</v>
      </c>
      <c r="H299" s="11">
        <v>79.900000000000006</v>
      </c>
      <c r="I299" s="11">
        <v>130.5</v>
      </c>
      <c r="J299" s="11">
        <v>5</v>
      </c>
      <c r="K299" s="11">
        <v>215.4</v>
      </c>
      <c r="L299" s="24">
        <v>71.8</v>
      </c>
      <c r="M299" s="24">
        <f t="shared" si="36"/>
        <v>43.08</v>
      </c>
      <c r="N299" s="10">
        <v>2</v>
      </c>
      <c r="O299" s="10">
        <v>81.8</v>
      </c>
      <c r="P299" s="20">
        <f t="shared" si="39"/>
        <v>32.72</v>
      </c>
      <c r="Q299" s="20">
        <f t="shared" si="37"/>
        <v>75.8</v>
      </c>
      <c r="R299" s="10">
        <f t="shared" si="44"/>
        <v>2</v>
      </c>
      <c r="S299" s="12" t="s">
        <v>966</v>
      </c>
      <c r="T299" s="32">
        <v>43659</v>
      </c>
    </row>
    <row r="300" spans="1:20" s="3" customFormat="1" ht="24.75" customHeight="1" x14ac:dyDescent="0.15">
      <c r="A300" s="10" t="s">
        <v>900</v>
      </c>
      <c r="B300" s="10" t="s">
        <v>22</v>
      </c>
      <c r="C300" s="11" t="s">
        <v>1013</v>
      </c>
      <c r="D300" s="12" t="s">
        <v>1014</v>
      </c>
      <c r="E300" s="11" t="s">
        <v>1015</v>
      </c>
      <c r="F300" s="11" t="s">
        <v>1009</v>
      </c>
      <c r="G300" s="11" t="s">
        <v>142</v>
      </c>
      <c r="H300" s="11">
        <v>78.2</v>
      </c>
      <c r="I300" s="11">
        <v>122</v>
      </c>
      <c r="J300" s="11">
        <v>5</v>
      </c>
      <c r="K300" s="11">
        <v>205.2</v>
      </c>
      <c r="L300" s="24">
        <v>68.400000000000006</v>
      </c>
      <c r="M300" s="24">
        <f t="shared" si="36"/>
        <v>41.04</v>
      </c>
      <c r="N300" s="10">
        <v>20</v>
      </c>
      <c r="O300" s="10">
        <v>73</v>
      </c>
      <c r="P300" s="20">
        <f t="shared" si="39"/>
        <v>29.200000000000003</v>
      </c>
      <c r="Q300" s="20">
        <f t="shared" si="37"/>
        <v>70.240000000000009</v>
      </c>
      <c r="R300" s="10">
        <f t="shared" si="44"/>
        <v>3</v>
      </c>
      <c r="S300" s="12" t="s">
        <v>966</v>
      </c>
      <c r="T300" s="32">
        <v>43659</v>
      </c>
    </row>
    <row r="301" spans="1:20" s="3" customFormat="1" ht="24.75" customHeight="1" x14ac:dyDescent="0.15">
      <c r="A301" s="10" t="s">
        <v>1016</v>
      </c>
      <c r="B301" s="10" t="s">
        <v>22</v>
      </c>
      <c r="C301" s="11" t="s">
        <v>1017</v>
      </c>
      <c r="D301" s="12" t="s">
        <v>1018</v>
      </c>
      <c r="E301" s="11" t="s">
        <v>1019</v>
      </c>
      <c r="F301" s="11" t="s">
        <v>1020</v>
      </c>
      <c r="G301" s="11" t="s">
        <v>142</v>
      </c>
      <c r="H301" s="11">
        <v>94.5</v>
      </c>
      <c r="I301" s="11">
        <v>121.5</v>
      </c>
      <c r="J301" s="11">
        <v>5</v>
      </c>
      <c r="K301" s="11">
        <v>221</v>
      </c>
      <c r="L301" s="24">
        <v>73.6666666666667</v>
      </c>
      <c r="M301" s="24">
        <f t="shared" si="36"/>
        <v>44.2</v>
      </c>
      <c r="N301" s="10">
        <v>25</v>
      </c>
      <c r="O301" s="10">
        <v>83.8</v>
      </c>
      <c r="P301" s="20">
        <f t="shared" si="39"/>
        <v>33.520000000000003</v>
      </c>
      <c r="Q301" s="20">
        <f t="shared" si="37"/>
        <v>77.72</v>
      </c>
      <c r="R301" s="10">
        <v>1</v>
      </c>
      <c r="S301" s="12" t="s">
        <v>966</v>
      </c>
      <c r="T301" s="32">
        <v>43659</v>
      </c>
    </row>
    <row r="302" spans="1:20" s="3" customFormat="1" ht="24.75" customHeight="1" x14ac:dyDescent="0.15">
      <c r="A302" s="10" t="s">
        <v>1016</v>
      </c>
      <c r="B302" s="10" t="s">
        <v>22</v>
      </c>
      <c r="C302" s="11" t="s">
        <v>1021</v>
      </c>
      <c r="D302" s="12" t="s">
        <v>1022</v>
      </c>
      <c r="E302" s="11" t="s">
        <v>1023</v>
      </c>
      <c r="F302" s="11" t="s">
        <v>1020</v>
      </c>
      <c r="G302" s="11" t="s">
        <v>142</v>
      </c>
      <c r="H302" s="11">
        <v>87.3</v>
      </c>
      <c r="I302" s="11">
        <v>131.5</v>
      </c>
      <c r="J302" s="11">
        <v>5</v>
      </c>
      <c r="K302" s="11">
        <v>223.8</v>
      </c>
      <c r="L302" s="24">
        <v>74.599999999999994</v>
      </c>
      <c r="M302" s="24">
        <f t="shared" si="36"/>
        <v>44.76</v>
      </c>
      <c r="N302" s="10">
        <v>5</v>
      </c>
      <c r="O302" s="10">
        <v>80</v>
      </c>
      <c r="P302" s="20">
        <f t="shared" si="39"/>
        <v>32</v>
      </c>
      <c r="Q302" s="20">
        <f t="shared" si="37"/>
        <v>76.759999999999991</v>
      </c>
      <c r="R302" s="10">
        <f t="shared" ref="R302:R306" si="45">IF(G302=G301,R301+1,1)</f>
        <v>2</v>
      </c>
      <c r="S302" s="12" t="s">
        <v>966</v>
      </c>
      <c r="T302" s="32">
        <v>43659</v>
      </c>
    </row>
    <row r="303" spans="1:20" s="3" customFormat="1" ht="24.75" customHeight="1" x14ac:dyDescent="0.15">
      <c r="A303" s="10" t="s">
        <v>1016</v>
      </c>
      <c r="B303" s="10" t="s">
        <v>22</v>
      </c>
      <c r="C303" s="11" t="s">
        <v>1024</v>
      </c>
      <c r="D303" s="12" t="s">
        <v>1025</v>
      </c>
      <c r="E303" s="11" t="s">
        <v>1026</v>
      </c>
      <c r="F303" s="11" t="s">
        <v>1020</v>
      </c>
      <c r="G303" s="11" t="s">
        <v>142</v>
      </c>
      <c r="H303" s="11">
        <v>83</v>
      </c>
      <c r="I303" s="11">
        <v>119.5</v>
      </c>
      <c r="J303" s="11">
        <v>5</v>
      </c>
      <c r="K303" s="11">
        <v>207.5</v>
      </c>
      <c r="L303" s="24">
        <v>69.1666666666667</v>
      </c>
      <c r="M303" s="24">
        <f t="shared" si="36"/>
        <v>41.5</v>
      </c>
      <c r="N303" s="10">
        <v>14</v>
      </c>
      <c r="O303" s="10">
        <v>77.400000000000006</v>
      </c>
      <c r="P303" s="20">
        <f t="shared" si="39"/>
        <v>30.960000000000004</v>
      </c>
      <c r="Q303" s="20">
        <f t="shared" si="37"/>
        <v>72.460000000000008</v>
      </c>
      <c r="R303" s="10">
        <f t="shared" si="45"/>
        <v>3</v>
      </c>
      <c r="S303" s="12" t="s">
        <v>966</v>
      </c>
      <c r="T303" s="32">
        <v>43659</v>
      </c>
    </row>
    <row r="304" spans="1:20" s="3" customFormat="1" ht="24.75" customHeight="1" x14ac:dyDescent="0.15">
      <c r="A304" s="10" t="s">
        <v>1016</v>
      </c>
      <c r="B304" s="10" t="s">
        <v>22</v>
      </c>
      <c r="C304" s="11" t="s">
        <v>1027</v>
      </c>
      <c r="D304" s="12" t="s">
        <v>1028</v>
      </c>
      <c r="E304" s="11" t="s">
        <v>1029</v>
      </c>
      <c r="F304" s="11" t="s">
        <v>1030</v>
      </c>
      <c r="G304" s="11" t="s">
        <v>142</v>
      </c>
      <c r="H304" s="11">
        <v>87.4</v>
      </c>
      <c r="I304" s="11">
        <v>117.5</v>
      </c>
      <c r="J304" s="11">
        <v>5</v>
      </c>
      <c r="K304" s="11">
        <v>209.9</v>
      </c>
      <c r="L304" s="24">
        <v>69.966666666666697</v>
      </c>
      <c r="M304" s="24">
        <f t="shared" si="36"/>
        <v>41.98</v>
      </c>
      <c r="N304" s="10">
        <v>12</v>
      </c>
      <c r="O304" s="10">
        <v>85.2</v>
      </c>
      <c r="P304" s="20">
        <f t="shared" si="39"/>
        <v>34.080000000000005</v>
      </c>
      <c r="Q304" s="20">
        <f t="shared" si="37"/>
        <v>76.06</v>
      </c>
      <c r="R304" s="10">
        <v>1</v>
      </c>
      <c r="S304" s="12" t="s">
        <v>966</v>
      </c>
      <c r="T304" s="32">
        <v>43659</v>
      </c>
    </row>
    <row r="305" spans="1:20" s="3" customFormat="1" ht="24.75" customHeight="1" x14ac:dyDescent="0.15">
      <c r="A305" s="10" t="s">
        <v>1016</v>
      </c>
      <c r="B305" s="10" t="s">
        <v>22</v>
      </c>
      <c r="C305" s="11" t="s">
        <v>1031</v>
      </c>
      <c r="D305" s="12" t="s">
        <v>1032</v>
      </c>
      <c r="E305" s="11" t="s">
        <v>1033</v>
      </c>
      <c r="F305" s="11" t="s">
        <v>1030</v>
      </c>
      <c r="G305" s="11" t="s">
        <v>142</v>
      </c>
      <c r="H305" s="11">
        <v>83</v>
      </c>
      <c r="I305" s="11">
        <v>128</v>
      </c>
      <c r="J305" s="11">
        <v>5</v>
      </c>
      <c r="K305" s="11">
        <v>216</v>
      </c>
      <c r="L305" s="24">
        <v>72</v>
      </c>
      <c r="M305" s="24">
        <f t="shared" si="36"/>
        <v>43.2</v>
      </c>
      <c r="N305" s="10">
        <v>16</v>
      </c>
      <c r="O305" s="10">
        <v>78</v>
      </c>
      <c r="P305" s="20">
        <f t="shared" si="39"/>
        <v>31.200000000000003</v>
      </c>
      <c r="Q305" s="20">
        <f t="shared" si="37"/>
        <v>74.400000000000006</v>
      </c>
      <c r="R305" s="10">
        <f t="shared" si="45"/>
        <v>2</v>
      </c>
      <c r="S305" s="12" t="s">
        <v>966</v>
      </c>
      <c r="T305" s="32">
        <v>43659</v>
      </c>
    </row>
    <row r="306" spans="1:20" s="3" customFormat="1" ht="24.75" customHeight="1" x14ac:dyDescent="0.15">
      <c r="A306" s="10" t="s">
        <v>1016</v>
      </c>
      <c r="B306" s="10" t="s">
        <v>22</v>
      </c>
      <c r="C306" s="11" t="s">
        <v>1034</v>
      </c>
      <c r="D306" s="12" t="s">
        <v>1035</v>
      </c>
      <c r="E306" s="11" t="s">
        <v>1036</v>
      </c>
      <c r="F306" s="11" t="s">
        <v>1030</v>
      </c>
      <c r="G306" s="11" t="s">
        <v>142</v>
      </c>
      <c r="H306" s="11">
        <v>89.6</v>
      </c>
      <c r="I306" s="11">
        <v>118.5</v>
      </c>
      <c r="J306" s="11">
        <v>5</v>
      </c>
      <c r="K306" s="11">
        <v>213.1</v>
      </c>
      <c r="L306" s="24">
        <v>71.033333333333303</v>
      </c>
      <c r="M306" s="24">
        <f t="shared" si="36"/>
        <v>42.62</v>
      </c>
      <c r="N306" s="10">
        <v>19</v>
      </c>
      <c r="O306" s="10">
        <v>79.2</v>
      </c>
      <c r="P306" s="20">
        <f t="shared" si="39"/>
        <v>31.680000000000003</v>
      </c>
      <c r="Q306" s="20">
        <f t="shared" si="37"/>
        <v>74.3</v>
      </c>
      <c r="R306" s="10">
        <f t="shared" si="45"/>
        <v>3</v>
      </c>
      <c r="S306" s="12" t="s">
        <v>966</v>
      </c>
      <c r="T306" s="32">
        <v>43659</v>
      </c>
    </row>
    <row r="307" spans="1:20" s="3" customFormat="1" ht="24.75" customHeight="1" x14ac:dyDescent="0.15">
      <c r="A307" s="10" t="s">
        <v>1016</v>
      </c>
      <c r="B307" s="10" t="s">
        <v>22</v>
      </c>
      <c r="C307" s="11" t="s">
        <v>1037</v>
      </c>
      <c r="D307" s="12" t="s">
        <v>1038</v>
      </c>
      <c r="E307" s="11" t="s">
        <v>1039</v>
      </c>
      <c r="F307" s="11" t="s">
        <v>1040</v>
      </c>
      <c r="G307" s="11" t="s">
        <v>142</v>
      </c>
      <c r="H307" s="11">
        <v>81.099999999999994</v>
      </c>
      <c r="I307" s="11">
        <v>115</v>
      </c>
      <c r="J307" s="11">
        <v>5</v>
      </c>
      <c r="K307" s="11">
        <v>201.1</v>
      </c>
      <c r="L307" s="24">
        <v>67.033333333333303</v>
      </c>
      <c r="M307" s="24">
        <f t="shared" si="36"/>
        <v>40.22</v>
      </c>
      <c r="N307" s="10">
        <v>3</v>
      </c>
      <c r="O307" s="10">
        <v>83.4</v>
      </c>
      <c r="P307" s="20">
        <f t="shared" si="39"/>
        <v>33.360000000000007</v>
      </c>
      <c r="Q307" s="20">
        <f t="shared" si="37"/>
        <v>73.580000000000013</v>
      </c>
      <c r="R307" s="10">
        <v>1</v>
      </c>
      <c r="S307" s="12" t="s">
        <v>966</v>
      </c>
      <c r="T307" s="32">
        <v>43659</v>
      </c>
    </row>
    <row r="308" spans="1:20" s="3" customFormat="1" ht="24.75" customHeight="1" x14ac:dyDescent="0.15">
      <c r="A308" s="10" t="s">
        <v>1016</v>
      </c>
      <c r="B308" s="10" t="s">
        <v>22</v>
      </c>
      <c r="C308" s="11" t="s">
        <v>1041</v>
      </c>
      <c r="D308" s="12" t="s">
        <v>1042</v>
      </c>
      <c r="E308" s="11" t="s">
        <v>1043</v>
      </c>
      <c r="F308" s="11" t="s">
        <v>1040</v>
      </c>
      <c r="G308" s="11" t="s">
        <v>142</v>
      </c>
      <c r="H308" s="11">
        <v>69.7</v>
      </c>
      <c r="I308" s="11">
        <v>119</v>
      </c>
      <c r="J308" s="11">
        <v>5</v>
      </c>
      <c r="K308" s="11">
        <v>193.7</v>
      </c>
      <c r="L308" s="24">
        <v>64.566666666666706</v>
      </c>
      <c r="M308" s="24">
        <f t="shared" si="36"/>
        <v>38.74</v>
      </c>
      <c r="N308" s="10">
        <v>21</v>
      </c>
      <c r="O308" s="10">
        <v>81.400000000000006</v>
      </c>
      <c r="P308" s="20">
        <f t="shared" si="39"/>
        <v>32.56</v>
      </c>
      <c r="Q308" s="20">
        <f t="shared" si="37"/>
        <v>71.300000000000011</v>
      </c>
      <c r="R308" s="10">
        <f t="shared" ref="R308:R318" si="46">IF(G308=G307,R307+1,1)</f>
        <v>2</v>
      </c>
      <c r="S308" s="12" t="s">
        <v>966</v>
      </c>
      <c r="T308" s="32">
        <v>43659</v>
      </c>
    </row>
    <row r="309" spans="1:20" s="3" customFormat="1" ht="24.75" customHeight="1" x14ac:dyDescent="0.15">
      <c r="A309" s="10" t="s">
        <v>1016</v>
      </c>
      <c r="B309" s="10" t="s">
        <v>22</v>
      </c>
      <c r="C309" s="11" t="s">
        <v>1044</v>
      </c>
      <c r="D309" s="12" t="s">
        <v>1045</v>
      </c>
      <c r="E309" s="11" t="s">
        <v>1046</v>
      </c>
      <c r="F309" s="11" t="s">
        <v>1040</v>
      </c>
      <c r="G309" s="11" t="s">
        <v>142</v>
      </c>
      <c r="H309" s="11">
        <v>72.099999999999994</v>
      </c>
      <c r="I309" s="11">
        <v>116</v>
      </c>
      <c r="J309" s="11">
        <v>5</v>
      </c>
      <c r="K309" s="11">
        <v>193.1</v>
      </c>
      <c r="L309" s="24">
        <v>64.366666666666703</v>
      </c>
      <c r="M309" s="24">
        <f t="shared" si="36"/>
        <v>38.619999999999997</v>
      </c>
      <c r="N309" s="10">
        <v>24</v>
      </c>
      <c r="O309" s="10">
        <v>80</v>
      </c>
      <c r="P309" s="20">
        <f t="shared" si="39"/>
        <v>32</v>
      </c>
      <c r="Q309" s="20">
        <f t="shared" si="37"/>
        <v>70.62</v>
      </c>
      <c r="R309" s="10">
        <f t="shared" si="46"/>
        <v>3</v>
      </c>
      <c r="S309" s="12" t="s">
        <v>966</v>
      </c>
      <c r="T309" s="32">
        <v>43659</v>
      </c>
    </row>
    <row r="310" spans="1:20" s="3" customFormat="1" ht="24.75" customHeight="1" x14ac:dyDescent="0.15">
      <c r="A310" s="10" t="s">
        <v>1016</v>
      </c>
      <c r="B310" s="10" t="s">
        <v>22</v>
      </c>
      <c r="C310" s="11" t="s">
        <v>1047</v>
      </c>
      <c r="D310" s="12" t="s">
        <v>1048</v>
      </c>
      <c r="E310" s="11" t="s">
        <v>1049</v>
      </c>
      <c r="F310" s="11" t="s">
        <v>1050</v>
      </c>
      <c r="G310" s="11" t="s">
        <v>1051</v>
      </c>
      <c r="H310" s="11">
        <v>76.599999999999994</v>
      </c>
      <c r="I310" s="11">
        <v>127.5</v>
      </c>
      <c r="J310" s="11">
        <v>0</v>
      </c>
      <c r="K310" s="11">
        <v>204.1</v>
      </c>
      <c r="L310" s="24">
        <v>68.033333333333303</v>
      </c>
      <c r="M310" s="24">
        <f t="shared" si="36"/>
        <v>40.82</v>
      </c>
      <c r="N310" s="10">
        <v>23</v>
      </c>
      <c r="O310" s="10">
        <v>86</v>
      </c>
      <c r="P310" s="20">
        <f t="shared" si="39"/>
        <v>34.4</v>
      </c>
      <c r="Q310" s="20">
        <f t="shared" si="37"/>
        <v>75.22</v>
      </c>
      <c r="R310" s="10">
        <f t="shared" si="46"/>
        <v>1</v>
      </c>
      <c r="S310" s="12" t="s">
        <v>1052</v>
      </c>
      <c r="T310" s="32">
        <v>43659</v>
      </c>
    </row>
    <row r="311" spans="1:20" s="3" customFormat="1" ht="24.75" customHeight="1" x14ac:dyDescent="0.15">
      <c r="A311" s="10" t="s">
        <v>1016</v>
      </c>
      <c r="B311" s="10" t="s">
        <v>22</v>
      </c>
      <c r="C311" s="11" t="s">
        <v>1053</v>
      </c>
      <c r="D311" s="12" t="s">
        <v>1054</v>
      </c>
      <c r="E311" s="11" t="s">
        <v>1055</v>
      </c>
      <c r="F311" s="11" t="s">
        <v>1050</v>
      </c>
      <c r="G311" s="11" t="s">
        <v>1051</v>
      </c>
      <c r="H311" s="11">
        <v>78.900000000000006</v>
      </c>
      <c r="I311" s="11">
        <v>116.5</v>
      </c>
      <c r="J311" s="11">
        <v>0</v>
      </c>
      <c r="K311" s="11">
        <v>195.4</v>
      </c>
      <c r="L311" s="62">
        <v>65.133333333333297</v>
      </c>
      <c r="M311" s="24">
        <f t="shared" si="36"/>
        <v>39.08</v>
      </c>
      <c r="N311" s="10">
        <v>2</v>
      </c>
      <c r="O311" s="10">
        <v>78.8</v>
      </c>
      <c r="P311" s="20">
        <f t="shared" si="39"/>
        <v>31.52</v>
      </c>
      <c r="Q311" s="20">
        <f t="shared" si="37"/>
        <v>70.599999999999994</v>
      </c>
      <c r="R311" s="10">
        <f t="shared" si="46"/>
        <v>2</v>
      </c>
      <c r="S311" s="12" t="s">
        <v>1052</v>
      </c>
      <c r="T311" s="32">
        <v>43659</v>
      </c>
    </row>
    <row r="312" spans="1:20" s="3" customFormat="1" ht="24.75" customHeight="1" x14ac:dyDescent="0.15">
      <c r="A312" s="10" t="s">
        <v>1016</v>
      </c>
      <c r="B312" s="10" t="s">
        <v>22</v>
      </c>
      <c r="C312" s="11" t="s">
        <v>1056</v>
      </c>
      <c r="D312" s="12" t="s">
        <v>1057</v>
      </c>
      <c r="E312" s="11" t="s">
        <v>1058</v>
      </c>
      <c r="F312" s="11" t="s">
        <v>1050</v>
      </c>
      <c r="G312" s="11" t="s">
        <v>1051</v>
      </c>
      <c r="H312" s="11">
        <v>70.8</v>
      </c>
      <c r="I312" s="11">
        <v>125</v>
      </c>
      <c r="J312" s="11">
        <v>0</v>
      </c>
      <c r="K312" s="11">
        <v>195.8</v>
      </c>
      <c r="L312" s="24">
        <v>65.266666666666694</v>
      </c>
      <c r="M312" s="24">
        <f t="shared" si="36"/>
        <v>39.159999999999997</v>
      </c>
      <c r="N312" s="10">
        <v>13</v>
      </c>
      <c r="O312" s="10">
        <v>76.400000000000006</v>
      </c>
      <c r="P312" s="20">
        <f t="shared" si="39"/>
        <v>30.560000000000002</v>
      </c>
      <c r="Q312" s="20">
        <f t="shared" si="37"/>
        <v>69.72</v>
      </c>
      <c r="R312" s="10">
        <f t="shared" si="46"/>
        <v>3</v>
      </c>
      <c r="S312" s="12" t="s">
        <v>1052</v>
      </c>
      <c r="T312" s="32">
        <v>43659</v>
      </c>
    </row>
    <row r="313" spans="1:20" s="3" customFormat="1" ht="24.75" customHeight="1" x14ac:dyDescent="0.15">
      <c r="A313" s="10" t="s">
        <v>1016</v>
      </c>
      <c r="B313" s="10" t="s">
        <v>22</v>
      </c>
      <c r="C313" s="11" t="s">
        <v>1059</v>
      </c>
      <c r="D313" s="12" t="s">
        <v>1060</v>
      </c>
      <c r="E313" s="11" t="s">
        <v>1061</v>
      </c>
      <c r="F313" s="11" t="s">
        <v>1050</v>
      </c>
      <c r="G313" s="11" t="s">
        <v>1062</v>
      </c>
      <c r="H313" s="11">
        <v>64.2</v>
      </c>
      <c r="I313" s="11">
        <v>113.5</v>
      </c>
      <c r="J313" s="11">
        <v>5</v>
      </c>
      <c r="K313" s="11">
        <v>182.7</v>
      </c>
      <c r="L313" s="24">
        <v>60.9</v>
      </c>
      <c r="M313" s="24">
        <f t="shared" si="36"/>
        <v>36.54</v>
      </c>
      <c r="N313" s="10">
        <v>21</v>
      </c>
      <c r="O313" s="10">
        <v>85.2</v>
      </c>
      <c r="P313" s="20">
        <f t="shared" si="39"/>
        <v>34.080000000000005</v>
      </c>
      <c r="Q313" s="20">
        <f t="shared" si="37"/>
        <v>70.62</v>
      </c>
      <c r="R313" s="10">
        <f t="shared" si="46"/>
        <v>1</v>
      </c>
      <c r="S313" s="12" t="s">
        <v>1052</v>
      </c>
      <c r="T313" s="32">
        <v>43659</v>
      </c>
    </row>
    <row r="314" spans="1:20" s="3" customFormat="1" ht="24.75" customHeight="1" x14ac:dyDescent="0.15">
      <c r="A314" s="10" t="s">
        <v>1016</v>
      </c>
      <c r="B314" s="10" t="s">
        <v>22</v>
      </c>
      <c r="C314" s="11" t="s">
        <v>1063</v>
      </c>
      <c r="D314" s="12" t="s">
        <v>1064</v>
      </c>
      <c r="E314" s="11" t="s">
        <v>1065</v>
      </c>
      <c r="F314" s="11" t="s">
        <v>1050</v>
      </c>
      <c r="G314" s="11" t="s">
        <v>1062</v>
      </c>
      <c r="H314" s="11">
        <v>66.599999999999994</v>
      </c>
      <c r="I314" s="11">
        <v>111.5</v>
      </c>
      <c r="J314" s="11">
        <v>5</v>
      </c>
      <c r="K314" s="11">
        <v>183.1</v>
      </c>
      <c r="L314" s="24">
        <v>61.033333333333303</v>
      </c>
      <c r="M314" s="24">
        <f t="shared" si="36"/>
        <v>36.619999999999997</v>
      </c>
      <c r="N314" s="10">
        <v>6</v>
      </c>
      <c r="O314" s="10">
        <v>84.2</v>
      </c>
      <c r="P314" s="20">
        <f t="shared" si="39"/>
        <v>33.68</v>
      </c>
      <c r="Q314" s="20">
        <f t="shared" si="37"/>
        <v>70.3</v>
      </c>
      <c r="R314" s="10">
        <f t="shared" si="46"/>
        <v>2</v>
      </c>
      <c r="S314" s="12" t="s">
        <v>1052</v>
      </c>
      <c r="T314" s="32">
        <v>43659</v>
      </c>
    </row>
    <row r="315" spans="1:20" s="3" customFormat="1" ht="24.75" customHeight="1" x14ac:dyDescent="0.15">
      <c r="A315" s="10" t="s">
        <v>1016</v>
      </c>
      <c r="B315" s="10" t="s">
        <v>22</v>
      </c>
      <c r="C315" s="11" t="s">
        <v>1066</v>
      </c>
      <c r="D315" s="12" t="s">
        <v>1067</v>
      </c>
      <c r="E315" s="11" t="s">
        <v>1068</v>
      </c>
      <c r="F315" s="11" t="s">
        <v>1050</v>
      </c>
      <c r="G315" s="11" t="s">
        <v>1062</v>
      </c>
      <c r="H315" s="11">
        <v>80.900000000000006</v>
      </c>
      <c r="I315" s="11">
        <v>97.5</v>
      </c>
      <c r="J315" s="11">
        <v>5</v>
      </c>
      <c r="K315" s="11">
        <v>183.4</v>
      </c>
      <c r="L315" s="24">
        <v>61.133333333333297</v>
      </c>
      <c r="M315" s="24">
        <f t="shared" si="36"/>
        <v>36.68</v>
      </c>
      <c r="N315" s="10">
        <v>11</v>
      </c>
      <c r="O315" s="10">
        <v>78.2</v>
      </c>
      <c r="P315" s="20">
        <f t="shared" si="39"/>
        <v>31.28</v>
      </c>
      <c r="Q315" s="20">
        <f t="shared" si="37"/>
        <v>67.960000000000008</v>
      </c>
      <c r="R315" s="10">
        <f t="shared" si="46"/>
        <v>3</v>
      </c>
      <c r="S315" s="12" t="s">
        <v>1052</v>
      </c>
      <c r="T315" s="32">
        <v>43659</v>
      </c>
    </row>
    <row r="316" spans="1:20" s="3" customFormat="1" ht="24.75" customHeight="1" x14ac:dyDescent="0.15">
      <c r="A316" s="10" t="s">
        <v>1069</v>
      </c>
      <c r="B316" s="10" t="s">
        <v>22</v>
      </c>
      <c r="C316" s="11" t="s">
        <v>1070</v>
      </c>
      <c r="D316" s="12" t="s">
        <v>1071</v>
      </c>
      <c r="E316" s="11" t="s">
        <v>1072</v>
      </c>
      <c r="F316" s="11" t="s">
        <v>1073</v>
      </c>
      <c r="G316" s="11" t="s">
        <v>142</v>
      </c>
      <c r="H316" s="11">
        <v>91.1</v>
      </c>
      <c r="I316" s="11">
        <v>121</v>
      </c>
      <c r="J316" s="11">
        <v>5</v>
      </c>
      <c r="K316" s="11">
        <v>217.1</v>
      </c>
      <c r="L316" s="24">
        <v>72.366666666666703</v>
      </c>
      <c r="M316" s="24">
        <f t="shared" si="36"/>
        <v>43.42</v>
      </c>
      <c r="N316" s="10">
        <v>19</v>
      </c>
      <c r="O316" s="10">
        <v>88.2</v>
      </c>
      <c r="P316" s="20">
        <f t="shared" si="39"/>
        <v>35.28</v>
      </c>
      <c r="Q316" s="20">
        <f t="shared" si="37"/>
        <v>78.7</v>
      </c>
      <c r="R316" s="10">
        <f t="shared" si="46"/>
        <v>1</v>
      </c>
      <c r="S316" s="12" t="s">
        <v>1052</v>
      </c>
      <c r="T316" s="32">
        <v>43659</v>
      </c>
    </row>
    <row r="317" spans="1:20" s="3" customFormat="1" ht="24.75" customHeight="1" x14ac:dyDescent="0.15">
      <c r="A317" s="10" t="s">
        <v>1069</v>
      </c>
      <c r="B317" s="10" t="s">
        <v>22</v>
      </c>
      <c r="C317" s="11" t="s">
        <v>1074</v>
      </c>
      <c r="D317" s="12" t="s">
        <v>1075</v>
      </c>
      <c r="E317" s="11" t="s">
        <v>1076</v>
      </c>
      <c r="F317" s="11" t="s">
        <v>1073</v>
      </c>
      <c r="G317" s="11" t="s">
        <v>142</v>
      </c>
      <c r="H317" s="11">
        <v>75.900000000000006</v>
      </c>
      <c r="I317" s="11">
        <v>134.5</v>
      </c>
      <c r="J317" s="11">
        <v>5</v>
      </c>
      <c r="K317" s="11">
        <v>215.4</v>
      </c>
      <c r="L317" s="24">
        <v>71.8</v>
      </c>
      <c r="M317" s="24">
        <f t="shared" si="36"/>
        <v>43.08</v>
      </c>
      <c r="N317" s="10">
        <v>7</v>
      </c>
      <c r="O317" s="10">
        <v>83.6</v>
      </c>
      <c r="P317" s="20">
        <f t="shared" si="39"/>
        <v>33.44</v>
      </c>
      <c r="Q317" s="20">
        <f t="shared" si="37"/>
        <v>76.52</v>
      </c>
      <c r="R317" s="10">
        <f t="shared" si="46"/>
        <v>2</v>
      </c>
      <c r="S317" s="12" t="s">
        <v>1052</v>
      </c>
      <c r="T317" s="32">
        <v>43659</v>
      </c>
    </row>
    <row r="318" spans="1:20" s="3" customFormat="1" ht="24.75" customHeight="1" x14ac:dyDescent="0.15">
      <c r="A318" s="10" t="s">
        <v>1069</v>
      </c>
      <c r="B318" s="10" t="s">
        <v>22</v>
      </c>
      <c r="C318" s="10" t="s">
        <v>1077</v>
      </c>
      <c r="D318" s="10" t="s">
        <v>1078</v>
      </c>
      <c r="E318" s="10" t="s">
        <v>1079</v>
      </c>
      <c r="F318" s="11" t="s">
        <v>1073</v>
      </c>
      <c r="G318" s="11" t="s">
        <v>142</v>
      </c>
      <c r="H318" s="10">
        <v>81.900000000000006</v>
      </c>
      <c r="I318" s="10">
        <v>120</v>
      </c>
      <c r="J318" s="11">
        <v>5</v>
      </c>
      <c r="K318" s="10">
        <v>206.9</v>
      </c>
      <c r="L318" s="24">
        <v>68.966666666666697</v>
      </c>
      <c r="M318" s="24">
        <f t="shared" si="36"/>
        <v>41.38</v>
      </c>
      <c r="N318" s="10">
        <v>10</v>
      </c>
      <c r="O318" s="10">
        <v>80.8</v>
      </c>
      <c r="P318" s="20">
        <f t="shared" si="39"/>
        <v>32.32</v>
      </c>
      <c r="Q318" s="20">
        <f t="shared" si="37"/>
        <v>73.7</v>
      </c>
      <c r="R318" s="10">
        <f t="shared" si="46"/>
        <v>3</v>
      </c>
      <c r="S318" s="12" t="s">
        <v>1052</v>
      </c>
      <c r="T318" s="32">
        <v>43659</v>
      </c>
    </row>
    <row r="319" spans="1:20" s="3" customFormat="1" ht="24.75" customHeight="1" x14ac:dyDescent="0.15">
      <c r="A319" s="10" t="s">
        <v>1069</v>
      </c>
      <c r="B319" s="10" t="s">
        <v>22</v>
      </c>
      <c r="C319" s="11" t="s">
        <v>1080</v>
      </c>
      <c r="D319" s="12" t="s">
        <v>1081</v>
      </c>
      <c r="E319" s="11" t="s">
        <v>1082</v>
      </c>
      <c r="F319" s="11" t="s">
        <v>1083</v>
      </c>
      <c r="G319" s="11" t="s">
        <v>142</v>
      </c>
      <c r="H319" s="11">
        <v>88.7</v>
      </c>
      <c r="I319" s="11">
        <v>127.5</v>
      </c>
      <c r="J319" s="11">
        <v>5</v>
      </c>
      <c r="K319" s="11">
        <v>221.2</v>
      </c>
      <c r="L319" s="24">
        <v>73.733333333333306</v>
      </c>
      <c r="M319" s="24">
        <f t="shared" si="36"/>
        <v>44.24</v>
      </c>
      <c r="N319" s="10">
        <v>5</v>
      </c>
      <c r="O319" s="10">
        <v>86.2</v>
      </c>
      <c r="P319" s="20">
        <f t="shared" si="39"/>
        <v>34.480000000000004</v>
      </c>
      <c r="Q319" s="20">
        <f t="shared" si="37"/>
        <v>78.72</v>
      </c>
      <c r="R319" s="10">
        <v>1</v>
      </c>
      <c r="S319" s="12" t="s">
        <v>1052</v>
      </c>
      <c r="T319" s="32">
        <v>43659</v>
      </c>
    </row>
    <row r="320" spans="1:20" s="3" customFormat="1" ht="24.75" customHeight="1" x14ac:dyDescent="0.15">
      <c r="A320" s="10" t="s">
        <v>1069</v>
      </c>
      <c r="B320" s="10" t="s">
        <v>22</v>
      </c>
      <c r="C320" s="11" t="s">
        <v>1084</v>
      </c>
      <c r="D320" s="12" t="s">
        <v>1085</v>
      </c>
      <c r="E320" s="11" t="s">
        <v>1086</v>
      </c>
      <c r="F320" s="11" t="s">
        <v>1083</v>
      </c>
      <c r="G320" s="11" t="s">
        <v>142</v>
      </c>
      <c r="H320" s="11">
        <v>70.099999999999994</v>
      </c>
      <c r="I320" s="11">
        <v>135.5</v>
      </c>
      <c r="J320" s="11">
        <v>5</v>
      </c>
      <c r="K320" s="11">
        <v>210.6</v>
      </c>
      <c r="L320" s="24">
        <v>70.2</v>
      </c>
      <c r="M320" s="24">
        <f t="shared" si="36"/>
        <v>42.12</v>
      </c>
      <c r="N320" s="10">
        <v>15</v>
      </c>
      <c r="O320" s="10">
        <v>77.8</v>
      </c>
      <c r="P320" s="20">
        <f t="shared" si="39"/>
        <v>31.12</v>
      </c>
      <c r="Q320" s="20">
        <f t="shared" si="37"/>
        <v>73.239999999999995</v>
      </c>
      <c r="R320" s="10">
        <f t="shared" ref="R320:R324" si="47">IF(G320=G319,R319+1,1)</f>
        <v>2</v>
      </c>
      <c r="S320" s="12" t="s">
        <v>1052</v>
      </c>
      <c r="T320" s="32">
        <v>43659</v>
      </c>
    </row>
    <row r="321" spans="1:20" s="3" customFormat="1" ht="24.75" customHeight="1" x14ac:dyDescent="0.15">
      <c r="A321" s="10" t="s">
        <v>1069</v>
      </c>
      <c r="B321" s="10" t="s">
        <v>22</v>
      </c>
      <c r="C321" s="11" t="s">
        <v>1087</v>
      </c>
      <c r="D321" s="12" t="s">
        <v>1088</v>
      </c>
      <c r="E321" s="11" t="s">
        <v>1089</v>
      </c>
      <c r="F321" s="11" t="s">
        <v>1083</v>
      </c>
      <c r="G321" s="11" t="s">
        <v>142</v>
      </c>
      <c r="H321" s="11">
        <v>84.9</v>
      </c>
      <c r="I321" s="11">
        <v>128.5</v>
      </c>
      <c r="J321" s="11">
        <v>5</v>
      </c>
      <c r="K321" s="11">
        <v>218.4</v>
      </c>
      <c r="L321" s="24">
        <v>72.8</v>
      </c>
      <c r="M321" s="24">
        <f t="shared" si="36"/>
        <v>43.68</v>
      </c>
      <c r="N321" s="10">
        <v>16</v>
      </c>
      <c r="O321" s="10">
        <v>69</v>
      </c>
      <c r="P321" s="20">
        <f t="shared" si="39"/>
        <v>27.6</v>
      </c>
      <c r="Q321" s="20">
        <f t="shared" si="37"/>
        <v>71.28</v>
      </c>
      <c r="R321" s="10">
        <f t="shared" si="47"/>
        <v>3</v>
      </c>
      <c r="S321" s="12" t="s">
        <v>1052</v>
      </c>
      <c r="T321" s="32">
        <v>43659</v>
      </c>
    </row>
    <row r="322" spans="1:20" s="3" customFormat="1" ht="24.75" customHeight="1" x14ac:dyDescent="0.15">
      <c r="A322" s="10" t="s">
        <v>1069</v>
      </c>
      <c r="B322" s="10" t="s">
        <v>22</v>
      </c>
      <c r="C322" s="11" t="s">
        <v>1090</v>
      </c>
      <c r="D322" s="12" t="s">
        <v>1091</v>
      </c>
      <c r="E322" s="11" t="s">
        <v>1092</v>
      </c>
      <c r="F322" s="11" t="s">
        <v>1093</v>
      </c>
      <c r="G322" s="11" t="s">
        <v>142</v>
      </c>
      <c r="H322" s="11">
        <v>77.5</v>
      </c>
      <c r="I322" s="11">
        <v>137.5</v>
      </c>
      <c r="J322" s="11">
        <v>5</v>
      </c>
      <c r="K322" s="11">
        <v>220</v>
      </c>
      <c r="L322" s="24">
        <v>73.3333333333333</v>
      </c>
      <c r="M322" s="24">
        <f t="shared" si="36"/>
        <v>44</v>
      </c>
      <c r="N322" s="10">
        <v>18</v>
      </c>
      <c r="O322" s="10">
        <v>83.4</v>
      </c>
      <c r="P322" s="20">
        <f t="shared" si="39"/>
        <v>33.360000000000007</v>
      </c>
      <c r="Q322" s="20">
        <f t="shared" si="37"/>
        <v>77.360000000000014</v>
      </c>
      <c r="R322" s="10">
        <v>1</v>
      </c>
      <c r="S322" s="12" t="s">
        <v>1052</v>
      </c>
      <c r="T322" s="32">
        <v>43659</v>
      </c>
    </row>
    <row r="323" spans="1:20" s="3" customFormat="1" ht="24.75" customHeight="1" x14ac:dyDescent="0.15">
      <c r="A323" s="10" t="s">
        <v>1069</v>
      </c>
      <c r="B323" s="10" t="s">
        <v>22</v>
      </c>
      <c r="C323" s="11" t="s">
        <v>1094</v>
      </c>
      <c r="D323" s="12" t="s">
        <v>1095</v>
      </c>
      <c r="E323" s="11" t="s">
        <v>1096</v>
      </c>
      <c r="F323" s="11" t="s">
        <v>1093</v>
      </c>
      <c r="G323" s="11" t="s">
        <v>142</v>
      </c>
      <c r="H323" s="11">
        <v>74.5</v>
      </c>
      <c r="I323" s="11">
        <v>134.5</v>
      </c>
      <c r="J323" s="11">
        <v>5</v>
      </c>
      <c r="K323" s="11">
        <v>214</v>
      </c>
      <c r="L323" s="24">
        <v>71.3333333333333</v>
      </c>
      <c r="M323" s="24">
        <f t="shared" si="36"/>
        <v>42.8</v>
      </c>
      <c r="N323" s="10">
        <v>1</v>
      </c>
      <c r="O323" s="10">
        <v>78.400000000000006</v>
      </c>
      <c r="P323" s="20">
        <f t="shared" si="39"/>
        <v>31.360000000000003</v>
      </c>
      <c r="Q323" s="20">
        <f t="shared" si="37"/>
        <v>74.16</v>
      </c>
      <c r="R323" s="10">
        <f t="shared" si="47"/>
        <v>2</v>
      </c>
      <c r="S323" s="12" t="s">
        <v>1052</v>
      </c>
      <c r="T323" s="32">
        <v>43659</v>
      </c>
    </row>
    <row r="324" spans="1:20" s="3" customFormat="1" ht="24.75" customHeight="1" x14ac:dyDescent="0.15">
      <c r="A324" s="10" t="s">
        <v>1069</v>
      </c>
      <c r="B324" s="10" t="s">
        <v>22</v>
      </c>
      <c r="C324" s="11" t="s">
        <v>1097</v>
      </c>
      <c r="D324" s="12" t="s">
        <v>1098</v>
      </c>
      <c r="E324" s="11" t="s">
        <v>1099</v>
      </c>
      <c r="F324" s="11" t="s">
        <v>1093</v>
      </c>
      <c r="G324" s="11" t="s">
        <v>142</v>
      </c>
      <c r="H324" s="11">
        <v>82.5</v>
      </c>
      <c r="I324" s="11">
        <v>115</v>
      </c>
      <c r="J324" s="11">
        <v>5</v>
      </c>
      <c r="K324" s="11">
        <v>202.5</v>
      </c>
      <c r="L324" s="24">
        <v>67.5</v>
      </c>
      <c r="M324" s="24">
        <f t="shared" si="36"/>
        <v>40.5</v>
      </c>
      <c r="N324" s="10">
        <v>4</v>
      </c>
      <c r="O324" s="10">
        <v>80.8</v>
      </c>
      <c r="P324" s="20">
        <f t="shared" si="39"/>
        <v>32.32</v>
      </c>
      <c r="Q324" s="20">
        <f t="shared" si="37"/>
        <v>72.819999999999993</v>
      </c>
      <c r="R324" s="10">
        <f t="shared" si="47"/>
        <v>3</v>
      </c>
      <c r="S324" s="12" t="s">
        <v>1052</v>
      </c>
      <c r="T324" s="32">
        <v>43659</v>
      </c>
    </row>
    <row r="325" spans="1:20" s="3" customFormat="1" ht="24.75" customHeight="1" x14ac:dyDescent="0.15">
      <c r="A325" s="10" t="s">
        <v>1069</v>
      </c>
      <c r="B325" s="10" t="s">
        <v>22</v>
      </c>
      <c r="C325" s="11" t="s">
        <v>1100</v>
      </c>
      <c r="D325" s="12" t="s">
        <v>1101</v>
      </c>
      <c r="E325" s="11" t="s">
        <v>1102</v>
      </c>
      <c r="F325" s="11" t="s">
        <v>1103</v>
      </c>
      <c r="G325" s="11" t="s">
        <v>142</v>
      </c>
      <c r="H325" s="11">
        <v>67.7</v>
      </c>
      <c r="I325" s="11">
        <v>126</v>
      </c>
      <c r="J325" s="11">
        <v>0</v>
      </c>
      <c r="K325" s="11">
        <v>193.7</v>
      </c>
      <c r="L325" s="24">
        <v>64.566666666666706</v>
      </c>
      <c r="M325" s="24">
        <f t="shared" si="36"/>
        <v>38.74</v>
      </c>
      <c r="N325" s="10">
        <v>8</v>
      </c>
      <c r="O325" s="10">
        <v>82.4</v>
      </c>
      <c r="P325" s="20">
        <f t="shared" si="39"/>
        <v>32.96</v>
      </c>
      <c r="Q325" s="20">
        <f t="shared" si="37"/>
        <v>71.7</v>
      </c>
      <c r="R325" s="10">
        <v>1</v>
      </c>
      <c r="S325" s="12" t="s">
        <v>1052</v>
      </c>
      <c r="T325" s="32">
        <v>43659</v>
      </c>
    </row>
    <row r="326" spans="1:20" s="3" customFormat="1" ht="24.75" customHeight="1" x14ac:dyDescent="0.15">
      <c r="A326" s="10" t="s">
        <v>1069</v>
      </c>
      <c r="B326" s="10" t="s">
        <v>22</v>
      </c>
      <c r="C326" s="11" t="s">
        <v>1104</v>
      </c>
      <c r="D326" s="12" t="s">
        <v>1105</v>
      </c>
      <c r="E326" s="11" t="s">
        <v>1106</v>
      </c>
      <c r="F326" s="11" t="s">
        <v>1103</v>
      </c>
      <c r="G326" s="11" t="s">
        <v>142</v>
      </c>
      <c r="H326" s="11">
        <v>85.8</v>
      </c>
      <c r="I326" s="11">
        <v>100.5</v>
      </c>
      <c r="J326" s="11">
        <v>5</v>
      </c>
      <c r="K326" s="11">
        <v>191.3</v>
      </c>
      <c r="L326" s="63">
        <v>63.766666666666701</v>
      </c>
      <c r="M326" s="24">
        <f t="shared" si="36"/>
        <v>38.26</v>
      </c>
      <c r="N326" s="10">
        <v>14</v>
      </c>
      <c r="O326" s="10">
        <v>82.4</v>
      </c>
      <c r="P326" s="20">
        <f t="shared" si="39"/>
        <v>32.96</v>
      </c>
      <c r="Q326" s="20">
        <f t="shared" si="37"/>
        <v>71.22</v>
      </c>
      <c r="R326" s="10">
        <f t="shared" ref="R326:R333" si="48">IF(G326=G325,R325+1,1)</f>
        <v>2</v>
      </c>
      <c r="S326" s="12" t="s">
        <v>1052</v>
      </c>
      <c r="T326" s="32">
        <v>43659</v>
      </c>
    </row>
    <row r="327" spans="1:20" s="3" customFormat="1" ht="24.75" customHeight="1" x14ac:dyDescent="0.15">
      <c r="A327" s="10" t="s">
        <v>1069</v>
      </c>
      <c r="B327" s="10" t="s">
        <v>22</v>
      </c>
      <c r="C327" s="12" t="s">
        <v>1107</v>
      </c>
      <c r="D327" s="12" t="s">
        <v>1108</v>
      </c>
      <c r="E327" s="12" t="s">
        <v>1109</v>
      </c>
      <c r="F327" s="11" t="s">
        <v>1103</v>
      </c>
      <c r="G327" s="11" t="s">
        <v>142</v>
      </c>
      <c r="H327" s="10">
        <v>59.4</v>
      </c>
      <c r="I327" s="10">
        <v>122.5</v>
      </c>
      <c r="J327" s="11">
        <v>5</v>
      </c>
      <c r="K327" s="10">
        <v>186.9</v>
      </c>
      <c r="L327" s="63">
        <v>62.3</v>
      </c>
      <c r="M327" s="24">
        <f t="shared" ref="M327:M333" si="49">ROUND(L327*0.6,2)</f>
        <v>37.380000000000003</v>
      </c>
      <c r="N327" s="10">
        <v>20</v>
      </c>
      <c r="O327" s="10">
        <v>78</v>
      </c>
      <c r="P327" s="20">
        <f t="shared" si="39"/>
        <v>31.200000000000003</v>
      </c>
      <c r="Q327" s="20">
        <f t="shared" ref="Q327:Q333" si="50">P327+M327</f>
        <v>68.580000000000013</v>
      </c>
      <c r="R327" s="10">
        <f t="shared" si="48"/>
        <v>3</v>
      </c>
      <c r="S327" s="12" t="s">
        <v>1052</v>
      </c>
      <c r="T327" s="32">
        <v>43659</v>
      </c>
    </row>
    <row r="328" spans="1:20" s="3" customFormat="1" ht="24.75" customHeight="1" x14ac:dyDescent="0.15">
      <c r="A328" s="10" t="s">
        <v>1069</v>
      </c>
      <c r="B328" s="10" t="s">
        <v>22</v>
      </c>
      <c r="C328" s="11" t="s">
        <v>1110</v>
      </c>
      <c r="D328" s="12" t="s">
        <v>1111</v>
      </c>
      <c r="E328" s="11" t="s">
        <v>1112</v>
      </c>
      <c r="F328" s="11" t="s">
        <v>1113</v>
      </c>
      <c r="G328" s="11" t="s">
        <v>1114</v>
      </c>
      <c r="H328" s="11">
        <v>72.900000000000006</v>
      </c>
      <c r="I328" s="11">
        <v>127</v>
      </c>
      <c r="J328" s="11">
        <v>5</v>
      </c>
      <c r="K328" s="11">
        <v>204.9</v>
      </c>
      <c r="L328" s="63">
        <v>68.3</v>
      </c>
      <c r="M328" s="24">
        <f t="shared" si="49"/>
        <v>40.98</v>
      </c>
      <c r="N328" s="10">
        <v>24</v>
      </c>
      <c r="O328" s="10">
        <v>83.6</v>
      </c>
      <c r="P328" s="20">
        <f t="shared" si="39"/>
        <v>33.44</v>
      </c>
      <c r="Q328" s="20">
        <f t="shared" si="50"/>
        <v>74.419999999999987</v>
      </c>
      <c r="R328" s="10">
        <f t="shared" si="48"/>
        <v>1</v>
      </c>
      <c r="S328" s="12" t="s">
        <v>1052</v>
      </c>
      <c r="T328" s="32">
        <v>43659</v>
      </c>
    </row>
    <row r="329" spans="1:20" s="3" customFormat="1" ht="24.75" customHeight="1" x14ac:dyDescent="0.15">
      <c r="A329" s="10" t="s">
        <v>1069</v>
      </c>
      <c r="B329" s="10" t="s">
        <v>22</v>
      </c>
      <c r="C329" s="11" t="s">
        <v>1115</v>
      </c>
      <c r="D329" s="12" t="s">
        <v>1116</v>
      </c>
      <c r="E329" s="11" t="s">
        <v>1117</v>
      </c>
      <c r="F329" s="11" t="s">
        <v>1113</v>
      </c>
      <c r="G329" s="11" t="s">
        <v>1114</v>
      </c>
      <c r="H329" s="11">
        <v>91.8</v>
      </c>
      <c r="I329" s="11">
        <v>111</v>
      </c>
      <c r="J329" s="11">
        <v>5</v>
      </c>
      <c r="K329" s="11">
        <v>207.8</v>
      </c>
      <c r="L329" s="63">
        <v>69.266666666666694</v>
      </c>
      <c r="M329" s="24">
        <f t="shared" si="49"/>
        <v>41.56</v>
      </c>
      <c r="N329" s="10">
        <v>17</v>
      </c>
      <c r="O329" s="10">
        <v>79.400000000000006</v>
      </c>
      <c r="P329" s="20">
        <f t="shared" si="39"/>
        <v>31.760000000000005</v>
      </c>
      <c r="Q329" s="20">
        <f t="shared" si="50"/>
        <v>73.320000000000007</v>
      </c>
      <c r="R329" s="10">
        <f t="shared" si="48"/>
        <v>2</v>
      </c>
      <c r="S329" s="12" t="s">
        <v>1052</v>
      </c>
      <c r="T329" s="32">
        <v>43659</v>
      </c>
    </row>
    <row r="330" spans="1:20" s="3" customFormat="1" ht="24.75" customHeight="1" x14ac:dyDescent="0.15">
      <c r="A330" s="10" t="s">
        <v>1069</v>
      </c>
      <c r="B330" s="10" t="s">
        <v>22</v>
      </c>
      <c r="C330" s="11" t="s">
        <v>1118</v>
      </c>
      <c r="D330" s="12" t="s">
        <v>1119</v>
      </c>
      <c r="E330" s="11" t="s">
        <v>1120</v>
      </c>
      <c r="F330" s="11" t="s">
        <v>1113</v>
      </c>
      <c r="G330" s="11" t="s">
        <v>1114</v>
      </c>
      <c r="H330" s="11">
        <v>70</v>
      </c>
      <c r="I330" s="11">
        <v>126.5</v>
      </c>
      <c r="J330" s="11">
        <v>5</v>
      </c>
      <c r="K330" s="11">
        <v>201.5</v>
      </c>
      <c r="L330" s="63">
        <v>67.1666666666667</v>
      </c>
      <c r="M330" s="24">
        <f t="shared" si="49"/>
        <v>40.299999999999997</v>
      </c>
      <c r="N330" s="10">
        <v>12</v>
      </c>
      <c r="O330" s="10">
        <v>77.400000000000006</v>
      </c>
      <c r="P330" s="20">
        <f t="shared" si="39"/>
        <v>30.960000000000004</v>
      </c>
      <c r="Q330" s="20">
        <f t="shared" si="50"/>
        <v>71.260000000000005</v>
      </c>
      <c r="R330" s="10">
        <f t="shared" si="48"/>
        <v>3</v>
      </c>
      <c r="S330" s="12" t="s">
        <v>1052</v>
      </c>
      <c r="T330" s="32">
        <v>43659</v>
      </c>
    </row>
    <row r="331" spans="1:20" s="3" customFormat="1" ht="24.75" customHeight="1" x14ac:dyDescent="0.15">
      <c r="A331" s="10" t="s">
        <v>1069</v>
      </c>
      <c r="B331" s="10" t="s">
        <v>22</v>
      </c>
      <c r="C331" s="11" t="s">
        <v>1121</v>
      </c>
      <c r="D331" s="12" t="s">
        <v>1122</v>
      </c>
      <c r="E331" s="11" t="s">
        <v>1123</v>
      </c>
      <c r="F331" s="11" t="s">
        <v>1113</v>
      </c>
      <c r="G331" s="11" t="s">
        <v>1124</v>
      </c>
      <c r="H331" s="11">
        <v>77.8</v>
      </c>
      <c r="I331" s="11">
        <v>121</v>
      </c>
      <c r="J331" s="11">
        <v>5</v>
      </c>
      <c r="K331" s="11">
        <v>203.8</v>
      </c>
      <c r="L331" s="63">
        <v>67.933333333333294</v>
      </c>
      <c r="M331" s="24">
        <f t="shared" si="49"/>
        <v>40.76</v>
      </c>
      <c r="N331" s="10">
        <v>9</v>
      </c>
      <c r="O331" s="10">
        <v>83</v>
      </c>
      <c r="P331" s="20">
        <f t="shared" si="39"/>
        <v>33.200000000000003</v>
      </c>
      <c r="Q331" s="20">
        <f t="shared" si="50"/>
        <v>73.960000000000008</v>
      </c>
      <c r="R331" s="10">
        <f t="shared" si="48"/>
        <v>1</v>
      </c>
      <c r="S331" s="12" t="s">
        <v>1052</v>
      </c>
      <c r="T331" s="32">
        <v>43659</v>
      </c>
    </row>
    <row r="332" spans="1:20" s="3" customFormat="1" ht="24.75" customHeight="1" x14ac:dyDescent="0.15">
      <c r="A332" s="10" t="s">
        <v>1069</v>
      </c>
      <c r="B332" s="10" t="s">
        <v>22</v>
      </c>
      <c r="C332" s="11" t="s">
        <v>1125</v>
      </c>
      <c r="D332" s="12" t="s">
        <v>1126</v>
      </c>
      <c r="E332" s="11" t="s">
        <v>1127</v>
      </c>
      <c r="F332" s="11" t="s">
        <v>1113</v>
      </c>
      <c r="G332" s="11" t="s">
        <v>1124</v>
      </c>
      <c r="H332" s="11">
        <v>71.8</v>
      </c>
      <c r="I332" s="11">
        <v>133</v>
      </c>
      <c r="J332" s="11">
        <v>5</v>
      </c>
      <c r="K332" s="11">
        <v>209.8</v>
      </c>
      <c r="L332" s="63">
        <v>69.933333333333294</v>
      </c>
      <c r="M332" s="24">
        <f t="shared" si="49"/>
        <v>41.96</v>
      </c>
      <c r="N332" s="10">
        <v>3</v>
      </c>
      <c r="O332" s="10">
        <v>73.599999999999994</v>
      </c>
      <c r="P332" s="20">
        <f t="shared" si="39"/>
        <v>29.439999999999998</v>
      </c>
      <c r="Q332" s="20">
        <f t="shared" si="50"/>
        <v>71.400000000000006</v>
      </c>
      <c r="R332" s="10">
        <f t="shared" si="48"/>
        <v>2</v>
      </c>
      <c r="S332" s="12" t="s">
        <v>1052</v>
      </c>
      <c r="T332" s="32">
        <v>43659</v>
      </c>
    </row>
    <row r="333" spans="1:20" s="3" customFormat="1" ht="24.75" customHeight="1" x14ac:dyDescent="0.15">
      <c r="A333" s="10" t="s">
        <v>1069</v>
      </c>
      <c r="B333" s="10" t="s">
        <v>22</v>
      </c>
      <c r="C333" s="11" t="s">
        <v>1128</v>
      </c>
      <c r="D333" s="12" t="s">
        <v>1129</v>
      </c>
      <c r="E333" s="11" t="s">
        <v>1130</v>
      </c>
      <c r="F333" s="11" t="s">
        <v>1113</v>
      </c>
      <c r="G333" s="11" t="s">
        <v>1124</v>
      </c>
      <c r="H333" s="11">
        <v>75.099999999999994</v>
      </c>
      <c r="I333" s="11">
        <v>126.5</v>
      </c>
      <c r="J333" s="11">
        <v>5</v>
      </c>
      <c r="K333" s="11">
        <v>206.6</v>
      </c>
      <c r="L333" s="63">
        <v>68.866666666666703</v>
      </c>
      <c r="M333" s="24">
        <f t="shared" si="49"/>
        <v>41.32</v>
      </c>
      <c r="N333" s="10">
        <v>22</v>
      </c>
      <c r="O333" s="10" t="s">
        <v>52</v>
      </c>
      <c r="P333" s="20">
        <v>0</v>
      </c>
      <c r="Q333" s="20">
        <f t="shared" si="50"/>
        <v>41.32</v>
      </c>
      <c r="R333" s="10">
        <f t="shared" si="48"/>
        <v>3</v>
      </c>
      <c r="S333" s="12" t="s">
        <v>1052</v>
      </c>
      <c r="T333" s="32">
        <v>43659</v>
      </c>
    </row>
    <row r="334" spans="1:20" s="3" customFormat="1" ht="24.75" customHeight="1" x14ac:dyDescent="0.15">
      <c r="A334" s="12" t="s">
        <v>73</v>
      </c>
      <c r="B334" s="10" t="s">
        <v>1132</v>
      </c>
      <c r="C334" s="11" t="s">
        <v>1133</v>
      </c>
      <c r="D334" s="12" t="s">
        <v>1134</v>
      </c>
      <c r="E334" s="76" t="s">
        <v>1135</v>
      </c>
      <c r="F334" s="11" t="s">
        <v>1136</v>
      </c>
      <c r="G334" s="11" t="s">
        <v>1137</v>
      </c>
      <c r="H334" s="13">
        <v>79.7</v>
      </c>
      <c r="I334" s="13">
        <v>120.5</v>
      </c>
      <c r="J334" s="13">
        <v>0</v>
      </c>
      <c r="K334" s="11">
        <v>200.2</v>
      </c>
      <c r="L334" s="62">
        <v>66.73</v>
      </c>
      <c r="M334" s="24">
        <f t="shared" ref="M334:M385" si="51">ROUND(L334*0.6,2)</f>
        <v>40.04</v>
      </c>
      <c r="N334" s="10">
        <v>8</v>
      </c>
      <c r="O334" s="10">
        <v>80.599999999999994</v>
      </c>
      <c r="P334" s="20">
        <f t="shared" ref="P334:P356" si="52">O334*0.4</f>
        <v>32.24</v>
      </c>
      <c r="Q334" s="20">
        <f t="shared" ref="Q334:Q385" si="53">P334+M334</f>
        <v>72.28</v>
      </c>
      <c r="R334" s="10" t="e">
        <f>IF(G334=#REF!,#REF!+1,1)</f>
        <v>#REF!</v>
      </c>
      <c r="S334" s="12" t="s">
        <v>1138</v>
      </c>
      <c r="T334" s="32">
        <v>43659</v>
      </c>
    </row>
    <row r="335" spans="1:20" s="3" customFormat="1" ht="24.75" customHeight="1" x14ac:dyDescent="0.15">
      <c r="A335" s="12" t="s">
        <v>73</v>
      </c>
      <c r="B335" s="10" t="s">
        <v>1132</v>
      </c>
      <c r="C335" s="11" t="s">
        <v>1139</v>
      </c>
      <c r="D335" s="12" t="s">
        <v>1140</v>
      </c>
      <c r="E335" s="76" t="s">
        <v>1141</v>
      </c>
      <c r="F335" s="11" t="s">
        <v>1136</v>
      </c>
      <c r="G335" s="11" t="s">
        <v>1137</v>
      </c>
      <c r="H335" s="13">
        <v>83.5</v>
      </c>
      <c r="I335" s="13">
        <v>120.5</v>
      </c>
      <c r="J335" s="13">
        <v>0</v>
      </c>
      <c r="K335" s="11">
        <v>204</v>
      </c>
      <c r="L335" s="66">
        <v>68</v>
      </c>
      <c r="M335" s="24">
        <f t="shared" si="51"/>
        <v>40.799999999999997</v>
      </c>
      <c r="N335" s="10">
        <v>24</v>
      </c>
      <c r="O335" s="10">
        <v>78.400000000000006</v>
      </c>
      <c r="P335" s="20">
        <f t="shared" si="52"/>
        <v>31.360000000000003</v>
      </c>
      <c r="Q335" s="20">
        <f t="shared" si="53"/>
        <v>72.16</v>
      </c>
      <c r="R335" s="10" t="e">
        <f t="shared" ref="R335:R336" si="54">IF(G335=G334,R334+1,1)</f>
        <v>#REF!</v>
      </c>
      <c r="S335" s="12" t="s">
        <v>1138</v>
      </c>
      <c r="T335" s="32">
        <v>43659</v>
      </c>
    </row>
    <row r="336" spans="1:20" s="3" customFormat="1" ht="24.75" customHeight="1" x14ac:dyDescent="0.15">
      <c r="A336" s="12" t="s">
        <v>73</v>
      </c>
      <c r="B336" s="10" t="s">
        <v>1132</v>
      </c>
      <c r="C336" s="11" t="s">
        <v>1142</v>
      </c>
      <c r="D336" s="12" t="s">
        <v>1143</v>
      </c>
      <c r="E336" s="76" t="s">
        <v>1144</v>
      </c>
      <c r="F336" s="11" t="s">
        <v>1136</v>
      </c>
      <c r="G336" s="11" t="s">
        <v>1137</v>
      </c>
      <c r="H336" s="13">
        <v>88.7</v>
      </c>
      <c r="I336" s="13">
        <v>106.5</v>
      </c>
      <c r="J336" s="13">
        <v>0</v>
      </c>
      <c r="K336" s="11">
        <v>195.2</v>
      </c>
      <c r="L336" s="62">
        <v>65.069999999999993</v>
      </c>
      <c r="M336" s="24">
        <f t="shared" si="51"/>
        <v>39.04</v>
      </c>
      <c r="N336" s="10">
        <v>11</v>
      </c>
      <c r="O336" s="10">
        <v>77</v>
      </c>
      <c r="P336" s="20">
        <f t="shared" si="52"/>
        <v>30.8</v>
      </c>
      <c r="Q336" s="20">
        <f t="shared" si="53"/>
        <v>69.84</v>
      </c>
      <c r="R336" s="10" t="e">
        <f t="shared" si="54"/>
        <v>#REF!</v>
      </c>
      <c r="S336" s="12" t="s">
        <v>1138</v>
      </c>
      <c r="T336" s="32">
        <v>43659</v>
      </c>
    </row>
    <row r="337" spans="1:20" s="3" customFormat="1" ht="24.75" customHeight="1" x14ac:dyDescent="0.15">
      <c r="A337" s="10" t="s">
        <v>137</v>
      </c>
      <c r="B337" s="10" t="s">
        <v>1132</v>
      </c>
      <c r="C337" s="11" t="s">
        <v>1145</v>
      </c>
      <c r="D337" s="12" t="s">
        <v>1146</v>
      </c>
      <c r="E337" s="11" t="s">
        <v>1147</v>
      </c>
      <c r="F337" s="11" t="s">
        <v>1148</v>
      </c>
      <c r="G337" s="11" t="s">
        <v>1137</v>
      </c>
      <c r="H337" s="13">
        <v>86.3</v>
      </c>
      <c r="I337" s="13">
        <v>107</v>
      </c>
      <c r="J337" s="13">
        <v>0</v>
      </c>
      <c r="K337" s="11">
        <v>193.3</v>
      </c>
      <c r="L337" s="62">
        <v>64.430000000000007</v>
      </c>
      <c r="M337" s="24">
        <f t="shared" si="51"/>
        <v>38.659999999999997</v>
      </c>
      <c r="N337" s="10">
        <v>17</v>
      </c>
      <c r="O337" s="10">
        <v>79.400000000000006</v>
      </c>
      <c r="P337" s="20">
        <f t="shared" si="52"/>
        <v>31.760000000000005</v>
      </c>
      <c r="Q337" s="20">
        <f t="shared" si="53"/>
        <v>70.42</v>
      </c>
      <c r="R337" s="10">
        <v>1</v>
      </c>
      <c r="S337" s="12" t="s">
        <v>1138</v>
      </c>
      <c r="T337" s="32">
        <v>43659</v>
      </c>
    </row>
    <row r="338" spans="1:20" s="3" customFormat="1" ht="24.75" customHeight="1" x14ac:dyDescent="0.15">
      <c r="A338" s="10" t="s">
        <v>137</v>
      </c>
      <c r="B338" s="10" t="s">
        <v>1132</v>
      </c>
      <c r="C338" s="11" t="s">
        <v>1149</v>
      </c>
      <c r="D338" s="12" t="s">
        <v>1150</v>
      </c>
      <c r="E338" s="76" t="s">
        <v>1151</v>
      </c>
      <c r="F338" s="11" t="s">
        <v>1148</v>
      </c>
      <c r="G338" s="11" t="s">
        <v>1137</v>
      </c>
      <c r="H338" s="13">
        <v>70</v>
      </c>
      <c r="I338" s="13">
        <v>126</v>
      </c>
      <c r="J338" s="13">
        <v>0</v>
      </c>
      <c r="K338" s="11">
        <v>196</v>
      </c>
      <c r="L338" s="62">
        <v>65.33</v>
      </c>
      <c r="M338" s="24">
        <f t="shared" si="51"/>
        <v>39.200000000000003</v>
      </c>
      <c r="N338" s="10">
        <v>22</v>
      </c>
      <c r="O338" s="10">
        <v>78</v>
      </c>
      <c r="P338" s="20">
        <f t="shared" si="52"/>
        <v>31.200000000000003</v>
      </c>
      <c r="Q338" s="20">
        <f t="shared" si="53"/>
        <v>70.400000000000006</v>
      </c>
      <c r="R338" s="10">
        <f t="shared" ref="R338:R342" si="55">IF(G338=G337,R337+1,1)</f>
        <v>2</v>
      </c>
      <c r="S338" s="12" t="s">
        <v>1138</v>
      </c>
      <c r="T338" s="32">
        <v>43659</v>
      </c>
    </row>
    <row r="339" spans="1:20" s="3" customFormat="1" ht="24.75" customHeight="1" x14ac:dyDescent="0.15">
      <c r="A339" s="10" t="s">
        <v>137</v>
      </c>
      <c r="B339" s="10" t="s">
        <v>1132</v>
      </c>
      <c r="C339" s="11" t="s">
        <v>1152</v>
      </c>
      <c r="D339" s="12" t="s">
        <v>1153</v>
      </c>
      <c r="E339" s="11" t="s">
        <v>1154</v>
      </c>
      <c r="F339" s="11" t="s">
        <v>1148</v>
      </c>
      <c r="G339" s="11" t="s">
        <v>1137</v>
      </c>
      <c r="H339" s="13">
        <v>80.5</v>
      </c>
      <c r="I339" s="13">
        <v>113.5</v>
      </c>
      <c r="J339" s="13">
        <v>0</v>
      </c>
      <c r="K339" s="11">
        <v>194</v>
      </c>
      <c r="L339" s="62">
        <v>64.67</v>
      </c>
      <c r="M339" s="24">
        <f t="shared" si="51"/>
        <v>38.799999999999997</v>
      </c>
      <c r="N339" s="10">
        <v>9</v>
      </c>
      <c r="O339" s="10">
        <v>78.400000000000006</v>
      </c>
      <c r="P339" s="20">
        <f t="shared" si="52"/>
        <v>31.360000000000003</v>
      </c>
      <c r="Q339" s="20">
        <f t="shared" si="53"/>
        <v>70.16</v>
      </c>
      <c r="R339" s="10">
        <f t="shared" si="55"/>
        <v>3</v>
      </c>
      <c r="S339" s="12" t="s">
        <v>1138</v>
      </c>
      <c r="T339" s="32">
        <v>43659</v>
      </c>
    </row>
    <row r="340" spans="1:20" s="3" customFormat="1" ht="24.75" customHeight="1" x14ac:dyDescent="0.15">
      <c r="A340" s="10" t="s">
        <v>137</v>
      </c>
      <c r="B340" s="10" t="s">
        <v>1132</v>
      </c>
      <c r="C340" s="11">
        <v>30328240206</v>
      </c>
      <c r="D340" s="12" t="s">
        <v>1155</v>
      </c>
      <c r="E340" s="76" t="s">
        <v>1156</v>
      </c>
      <c r="F340" s="11" t="s">
        <v>1157</v>
      </c>
      <c r="G340" s="11" t="s">
        <v>1137</v>
      </c>
      <c r="H340" s="13">
        <v>86.1</v>
      </c>
      <c r="I340" s="13">
        <v>105.5</v>
      </c>
      <c r="J340" s="13">
        <v>0</v>
      </c>
      <c r="K340" s="11">
        <v>191.6</v>
      </c>
      <c r="L340" s="62">
        <v>63.87</v>
      </c>
      <c r="M340" s="24">
        <f t="shared" si="51"/>
        <v>38.32</v>
      </c>
      <c r="N340" s="10">
        <v>14</v>
      </c>
      <c r="O340" s="10">
        <v>78.599999999999994</v>
      </c>
      <c r="P340" s="20">
        <f t="shared" si="52"/>
        <v>31.439999999999998</v>
      </c>
      <c r="Q340" s="20">
        <f t="shared" si="53"/>
        <v>69.759999999999991</v>
      </c>
      <c r="R340" s="10">
        <v>1</v>
      </c>
      <c r="S340" s="12" t="s">
        <v>1138</v>
      </c>
      <c r="T340" s="32">
        <v>43659</v>
      </c>
    </row>
    <row r="341" spans="1:20" s="3" customFormat="1" ht="24.75" customHeight="1" x14ac:dyDescent="0.15">
      <c r="A341" s="10" t="s">
        <v>137</v>
      </c>
      <c r="B341" s="10" t="s">
        <v>1132</v>
      </c>
      <c r="C341" s="11" t="s">
        <v>1158</v>
      </c>
      <c r="D341" s="12" t="s">
        <v>1159</v>
      </c>
      <c r="E341" s="76" t="s">
        <v>1160</v>
      </c>
      <c r="F341" s="11" t="s">
        <v>1157</v>
      </c>
      <c r="G341" s="11" t="s">
        <v>1137</v>
      </c>
      <c r="H341" s="13">
        <v>70.7</v>
      </c>
      <c r="I341" s="13">
        <v>110</v>
      </c>
      <c r="J341" s="13">
        <v>0</v>
      </c>
      <c r="K341" s="11">
        <v>180.7</v>
      </c>
      <c r="L341" s="62">
        <v>60.23</v>
      </c>
      <c r="M341" s="24">
        <f t="shared" si="51"/>
        <v>36.14</v>
      </c>
      <c r="N341" s="10">
        <v>12</v>
      </c>
      <c r="O341" s="10">
        <v>79</v>
      </c>
      <c r="P341" s="20">
        <f t="shared" si="52"/>
        <v>31.6</v>
      </c>
      <c r="Q341" s="20">
        <f t="shared" si="53"/>
        <v>67.740000000000009</v>
      </c>
      <c r="R341" s="10">
        <f t="shared" si="55"/>
        <v>2</v>
      </c>
      <c r="S341" s="12" t="s">
        <v>1138</v>
      </c>
      <c r="T341" s="32">
        <v>43659</v>
      </c>
    </row>
    <row r="342" spans="1:20" s="3" customFormat="1" ht="24.75" customHeight="1" x14ac:dyDescent="0.15">
      <c r="A342" s="10" t="s">
        <v>137</v>
      </c>
      <c r="B342" s="10" t="s">
        <v>1132</v>
      </c>
      <c r="C342" s="11" t="s">
        <v>1161</v>
      </c>
      <c r="D342" s="12" t="s">
        <v>1162</v>
      </c>
      <c r="E342" s="76" t="s">
        <v>1163</v>
      </c>
      <c r="F342" s="11" t="s">
        <v>1157</v>
      </c>
      <c r="G342" s="11" t="s">
        <v>1137</v>
      </c>
      <c r="H342" s="13">
        <v>72.599999999999994</v>
      </c>
      <c r="I342" s="13">
        <v>111.5</v>
      </c>
      <c r="J342" s="13">
        <v>0</v>
      </c>
      <c r="K342" s="11">
        <v>184.1</v>
      </c>
      <c r="L342" s="62">
        <v>61.37</v>
      </c>
      <c r="M342" s="24">
        <f t="shared" si="51"/>
        <v>36.82</v>
      </c>
      <c r="N342" s="10">
        <v>2</v>
      </c>
      <c r="O342" s="10">
        <v>74.599999999999994</v>
      </c>
      <c r="P342" s="20">
        <f t="shared" si="52"/>
        <v>29.84</v>
      </c>
      <c r="Q342" s="20">
        <f t="shared" si="53"/>
        <v>66.66</v>
      </c>
      <c r="R342" s="10">
        <f t="shared" si="55"/>
        <v>3</v>
      </c>
      <c r="S342" s="12" t="s">
        <v>1138</v>
      </c>
      <c r="T342" s="32">
        <v>43659</v>
      </c>
    </row>
    <row r="343" spans="1:20" s="3" customFormat="1" ht="24.75" customHeight="1" x14ac:dyDescent="0.15">
      <c r="A343" s="10" t="s">
        <v>137</v>
      </c>
      <c r="B343" s="10" t="s">
        <v>1132</v>
      </c>
      <c r="C343" s="11" t="s">
        <v>1164</v>
      </c>
      <c r="D343" s="12" t="s">
        <v>1165</v>
      </c>
      <c r="E343" s="76" t="s">
        <v>1166</v>
      </c>
      <c r="F343" s="11" t="s">
        <v>1167</v>
      </c>
      <c r="G343" s="11" t="s">
        <v>1137</v>
      </c>
      <c r="H343" s="13">
        <v>83.2</v>
      </c>
      <c r="I343" s="13">
        <v>108.5</v>
      </c>
      <c r="J343" s="13">
        <v>0</v>
      </c>
      <c r="K343" s="11">
        <v>191.7</v>
      </c>
      <c r="L343" s="62">
        <v>63.9</v>
      </c>
      <c r="M343" s="24">
        <f t="shared" si="51"/>
        <v>38.340000000000003</v>
      </c>
      <c r="N343" s="10">
        <v>18</v>
      </c>
      <c r="O343" s="10">
        <v>79.2</v>
      </c>
      <c r="P343" s="20">
        <f t="shared" si="52"/>
        <v>31.680000000000003</v>
      </c>
      <c r="Q343" s="20">
        <f t="shared" si="53"/>
        <v>70.02000000000001</v>
      </c>
      <c r="R343" s="10">
        <v>1</v>
      </c>
      <c r="S343" s="12" t="s">
        <v>1138</v>
      </c>
      <c r="T343" s="32">
        <v>43659</v>
      </c>
    </row>
    <row r="344" spans="1:20" s="3" customFormat="1" ht="24.75" customHeight="1" x14ac:dyDescent="0.15">
      <c r="A344" s="10" t="s">
        <v>137</v>
      </c>
      <c r="B344" s="10" t="s">
        <v>1132</v>
      </c>
      <c r="C344" s="11" t="s">
        <v>1168</v>
      </c>
      <c r="D344" s="12" t="s">
        <v>1169</v>
      </c>
      <c r="E344" s="76" t="s">
        <v>1170</v>
      </c>
      <c r="F344" s="11" t="s">
        <v>1167</v>
      </c>
      <c r="G344" s="11" t="s">
        <v>1137</v>
      </c>
      <c r="H344" s="13">
        <v>78</v>
      </c>
      <c r="I344" s="13">
        <v>118</v>
      </c>
      <c r="J344" s="13">
        <v>0</v>
      </c>
      <c r="K344" s="11">
        <v>196</v>
      </c>
      <c r="L344" s="62">
        <v>65.33</v>
      </c>
      <c r="M344" s="24">
        <f t="shared" si="51"/>
        <v>39.200000000000003</v>
      </c>
      <c r="N344" s="10">
        <v>23</v>
      </c>
      <c r="O344" s="10">
        <v>74.2</v>
      </c>
      <c r="P344" s="20">
        <f t="shared" si="52"/>
        <v>29.680000000000003</v>
      </c>
      <c r="Q344" s="20">
        <f t="shared" si="53"/>
        <v>68.88000000000001</v>
      </c>
      <c r="R344" s="10">
        <f t="shared" ref="R344:R348" si="56">IF(G344=G343,R343+1,1)</f>
        <v>2</v>
      </c>
      <c r="S344" s="12" t="s">
        <v>1138</v>
      </c>
      <c r="T344" s="32">
        <v>43659</v>
      </c>
    </row>
    <row r="345" spans="1:20" s="3" customFormat="1" ht="24.75" customHeight="1" x14ac:dyDescent="0.15">
      <c r="A345" s="10" t="s">
        <v>137</v>
      </c>
      <c r="B345" s="10" t="s">
        <v>1132</v>
      </c>
      <c r="C345" s="11" t="s">
        <v>1171</v>
      </c>
      <c r="D345" s="12" t="s">
        <v>1172</v>
      </c>
      <c r="E345" s="76" t="s">
        <v>1173</v>
      </c>
      <c r="F345" s="11" t="s">
        <v>1167</v>
      </c>
      <c r="G345" s="11" t="s">
        <v>1137</v>
      </c>
      <c r="H345" s="13">
        <v>75.8</v>
      </c>
      <c r="I345" s="13">
        <v>115.5</v>
      </c>
      <c r="J345" s="13">
        <v>0</v>
      </c>
      <c r="K345" s="11">
        <v>191.3</v>
      </c>
      <c r="L345" s="62">
        <v>63.77</v>
      </c>
      <c r="M345" s="24">
        <f t="shared" si="51"/>
        <v>38.26</v>
      </c>
      <c r="N345" s="10">
        <v>3</v>
      </c>
      <c r="O345" s="10">
        <v>73.8</v>
      </c>
      <c r="P345" s="20">
        <f t="shared" si="52"/>
        <v>29.52</v>
      </c>
      <c r="Q345" s="20">
        <f t="shared" si="53"/>
        <v>67.78</v>
      </c>
      <c r="R345" s="10">
        <f t="shared" si="56"/>
        <v>3</v>
      </c>
      <c r="S345" s="12" t="s">
        <v>1138</v>
      </c>
      <c r="T345" s="32">
        <v>43659</v>
      </c>
    </row>
    <row r="346" spans="1:20" s="3" customFormat="1" ht="24.75" customHeight="1" x14ac:dyDescent="0.15">
      <c r="A346" s="10" t="s">
        <v>137</v>
      </c>
      <c r="B346" s="10" t="s">
        <v>1132</v>
      </c>
      <c r="C346" s="11" t="s">
        <v>1174</v>
      </c>
      <c r="D346" s="12" t="s">
        <v>1175</v>
      </c>
      <c r="E346" s="76" t="s">
        <v>1176</v>
      </c>
      <c r="F346" s="11" t="s">
        <v>1177</v>
      </c>
      <c r="G346" s="11" t="s">
        <v>1137</v>
      </c>
      <c r="H346" s="13">
        <v>93.2</v>
      </c>
      <c r="I346" s="13">
        <v>105.5</v>
      </c>
      <c r="J346" s="13">
        <v>0</v>
      </c>
      <c r="K346" s="11">
        <v>198.7</v>
      </c>
      <c r="L346" s="62">
        <v>66.23</v>
      </c>
      <c r="M346" s="24">
        <f t="shared" si="51"/>
        <v>39.74</v>
      </c>
      <c r="N346" s="10">
        <v>7</v>
      </c>
      <c r="O346" s="10">
        <v>75.599999999999994</v>
      </c>
      <c r="P346" s="20">
        <f t="shared" si="52"/>
        <v>30.24</v>
      </c>
      <c r="Q346" s="20">
        <f t="shared" si="53"/>
        <v>69.98</v>
      </c>
      <c r="R346" s="10">
        <v>1</v>
      </c>
      <c r="S346" s="12" t="s">
        <v>1138</v>
      </c>
      <c r="T346" s="32">
        <v>43659</v>
      </c>
    </row>
    <row r="347" spans="1:20" s="3" customFormat="1" ht="24.75" customHeight="1" x14ac:dyDescent="0.15">
      <c r="A347" s="10" t="s">
        <v>137</v>
      </c>
      <c r="B347" s="10" t="s">
        <v>1132</v>
      </c>
      <c r="C347" s="11" t="s">
        <v>1178</v>
      </c>
      <c r="D347" s="12" t="s">
        <v>1179</v>
      </c>
      <c r="E347" s="11" t="s">
        <v>1180</v>
      </c>
      <c r="F347" s="11" t="s">
        <v>1177</v>
      </c>
      <c r="G347" s="11" t="s">
        <v>1137</v>
      </c>
      <c r="H347" s="11">
        <v>65.400000000000006</v>
      </c>
      <c r="I347" s="11">
        <v>121.5</v>
      </c>
      <c r="J347" s="13">
        <v>0</v>
      </c>
      <c r="K347" s="11">
        <v>186.9</v>
      </c>
      <c r="L347" s="49">
        <v>62.3</v>
      </c>
      <c r="M347" s="24">
        <f t="shared" si="51"/>
        <v>37.380000000000003</v>
      </c>
      <c r="N347" s="10">
        <v>10</v>
      </c>
      <c r="O347" s="10">
        <v>77.599999999999994</v>
      </c>
      <c r="P347" s="20">
        <f t="shared" si="52"/>
        <v>31.04</v>
      </c>
      <c r="Q347" s="20">
        <f t="shared" si="53"/>
        <v>68.42</v>
      </c>
      <c r="R347" s="10">
        <f t="shared" si="56"/>
        <v>2</v>
      </c>
      <c r="S347" s="12" t="s">
        <v>1138</v>
      </c>
      <c r="T347" s="32">
        <v>43659</v>
      </c>
    </row>
    <row r="348" spans="1:20" s="3" customFormat="1" ht="24.75" customHeight="1" x14ac:dyDescent="0.15">
      <c r="A348" s="10" t="s">
        <v>137</v>
      </c>
      <c r="B348" s="10" t="s">
        <v>1132</v>
      </c>
      <c r="C348" s="11" t="s">
        <v>1181</v>
      </c>
      <c r="D348" s="12" t="s">
        <v>1182</v>
      </c>
      <c r="E348" s="11" t="s">
        <v>1183</v>
      </c>
      <c r="F348" s="11" t="s">
        <v>1177</v>
      </c>
      <c r="G348" s="11" t="s">
        <v>1137</v>
      </c>
      <c r="H348" s="11">
        <v>74.400000000000006</v>
      </c>
      <c r="I348" s="11">
        <v>107.5</v>
      </c>
      <c r="J348" s="13">
        <v>0</v>
      </c>
      <c r="K348" s="11">
        <v>181.9</v>
      </c>
      <c r="L348" s="49">
        <v>60.63</v>
      </c>
      <c r="M348" s="24">
        <f t="shared" si="51"/>
        <v>36.380000000000003</v>
      </c>
      <c r="N348" s="10">
        <v>5</v>
      </c>
      <c r="O348" s="10">
        <v>69.2</v>
      </c>
      <c r="P348" s="20">
        <f t="shared" si="52"/>
        <v>27.680000000000003</v>
      </c>
      <c r="Q348" s="20">
        <f t="shared" si="53"/>
        <v>64.06</v>
      </c>
      <c r="R348" s="10">
        <f t="shared" si="56"/>
        <v>3</v>
      </c>
      <c r="S348" s="12" t="s">
        <v>1138</v>
      </c>
      <c r="T348" s="32">
        <v>43659</v>
      </c>
    </row>
    <row r="349" spans="1:20" s="3" customFormat="1" ht="24.75" customHeight="1" x14ac:dyDescent="0.15">
      <c r="A349" s="10" t="s">
        <v>137</v>
      </c>
      <c r="B349" s="10" t="s">
        <v>1132</v>
      </c>
      <c r="C349" s="11" t="s">
        <v>1184</v>
      </c>
      <c r="D349" s="12" t="s">
        <v>1185</v>
      </c>
      <c r="E349" s="76" t="s">
        <v>1186</v>
      </c>
      <c r="F349" s="11" t="s">
        <v>1187</v>
      </c>
      <c r="G349" s="11" t="s">
        <v>1137</v>
      </c>
      <c r="H349" s="13">
        <v>81.5</v>
      </c>
      <c r="I349" s="13">
        <v>114</v>
      </c>
      <c r="J349" s="13">
        <v>0</v>
      </c>
      <c r="K349" s="11">
        <v>195.5</v>
      </c>
      <c r="L349" s="62">
        <v>65.17</v>
      </c>
      <c r="M349" s="24">
        <f t="shared" si="51"/>
        <v>39.1</v>
      </c>
      <c r="N349" s="10">
        <v>19</v>
      </c>
      <c r="O349" s="10">
        <v>77.2</v>
      </c>
      <c r="P349" s="20">
        <f t="shared" si="52"/>
        <v>30.880000000000003</v>
      </c>
      <c r="Q349" s="20">
        <f t="shared" si="53"/>
        <v>69.98</v>
      </c>
      <c r="R349" s="10">
        <v>1</v>
      </c>
      <c r="S349" s="12" t="s">
        <v>1138</v>
      </c>
      <c r="T349" s="32">
        <v>43659</v>
      </c>
    </row>
    <row r="350" spans="1:20" s="3" customFormat="1" ht="24.75" customHeight="1" x14ac:dyDescent="0.15">
      <c r="A350" s="10" t="s">
        <v>137</v>
      </c>
      <c r="B350" s="10" t="s">
        <v>1132</v>
      </c>
      <c r="C350" s="11" t="s">
        <v>1188</v>
      </c>
      <c r="D350" s="12" t="s">
        <v>1189</v>
      </c>
      <c r="E350" s="76" t="s">
        <v>1190</v>
      </c>
      <c r="F350" s="11" t="s">
        <v>1187</v>
      </c>
      <c r="G350" s="11" t="s">
        <v>1137</v>
      </c>
      <c r="H350" s="13">
        <v>78.8</v>
      </c>
      <c r="I350" s="13">
        <v>113.5</v>
      </c>
      <c r="J350" s="13">
        <v>0</v>
      </c>
      <c r="K350" s="11">
        <v>192.3</v>
      </c>
      <c r="L350" s="62">
        <v>64.099999999999994</v>
      </c>
      <c r="M350" s="24">
        <f t="shared" si="51"/>
        <v>38.46</v>
      </c>
      <c r="N350" s="10">
        <v>15</v>
      </c>
      <c r="O350" s="10">
        <v>78.599999999999994</v>
      </c>
      <c r="P350" s="20">
        <f t="shared" si="52"/>
        <v>31.439999999999998</v>
      </c>
      <c r="Q350" s="20">
        <f t="shared" si="53"/>
        <v>69.900000000000006</v>
      </c>
      <c r="R350" s="10">
        <f t="shared" ref="R350:R354" si="57">IF(G350=G349,R349+1,1)</f>
        <v>2</v>
      </c>
      <c r="S350" s="12" t="s">
        <v>1138</v>
      </c>
      <c r="T350" s="32">
        <v>43659</v>
      </c>
    </row>
    <row r="351" spans="1:20" s="3" customFormat="1" ht="24.75" customHeight="1" x14ac:dyDescent="0.15">
      <c r="A351" s="10" t="s">
        <v>137</v>
      </c>
      <c r="B351" s="10" t="s">
        <v>1132</v>
      </c>
      <c r="C351" s="11" t="s">
        <v>1191</v>
      </c>
      <c r="D351" s="12" t="s">
        <v>1192</v>
      </c>
      <c r="E351" s="76" t="s">
        <v>1193</v>
      </c>
      <c r="F351" s="11" t="s">
        <v>1187</v>
      </c>
      <c r="G351" s="11" t="s">
        <v>1137</v>
      </c>
      <c r="H351" s="13">
        <v>76.3</v>
      </c>
      <c r="I351" s="13">
        <v>119.5</v>
      </c>
      <c r="J351" s="13">
        <v>0</v>
      </c>
      <c r="K351" s="11">
        <v>195.8</v>
      </c>
      <c r="L351" s="62">
        <v>65.27</v>
      </c>
      <c r="M351" s="24">
        <f t="shared" si="51"/>
        <v>39.159999999999997</v>
      </c>
      <c r="N351" s="10">
        <v>21</v>
      </c>
      <c r="O351" s="10">
        <v>75.2</v>
      </c>
      <c r="P351" s="20">
        <f t="shared" si="52"/>
        <v>30.080000000000002</v>
      </c>
      <c r="Q351" s="20">
        <f t="shared" si="53"/>
        <v>69.239999999999995</v>
      </c>
      <c r="R351" s="10">
        <f t="shared" si="57"/>
        <v>3</v>
      </c>
      <c r="S351" s="12" t="s">
        <v>1138</v>
      </c>
      <c r="T351" s="32">
        <v>43659</v>
      </c>
    </row>
    <row r="352" spans="1:20" s="3" customFormat="1" ht="24.75" customHeight="1" x14ac:dyDescent="0.15">
      <c r="A352" s="10" t="s">
        <v>137</v>
      </c>
      <c r="B352" s="10" t="s">
        <v>1132</v>
      </c>
      <c r="C352" s="11" t="s">
        <v>1194</v>
      </c>
      <c r="D352" s="12" t="s">
        <v>1195</v>
      </c>
      <c r="E352" s="76" t="s">
        <v>1196</v>
      </c>
      <c r="F352" s="11" t="s">
        <v>1197</v>
      </c>
      <c r="G352" s="11" t="s">
        <v>1137</v>
      </c>
      <c r="H352" s="13">
        <v>78.3</v>
      </c>
      <c r="I352" s="13">
        <v>100</v>
      </c>
      <c r="J352" s="13">
        <v>0</v>
      </c>
      <c r="K352" s="11">
        <v>178.3</v>
      </c>
      <c r="L352" s="62">
        <v>59.43</v>
      </c>
      <c r="M352" s="24">
        <f t="shared" si="51"/>
        <v>35.659999999999997</v>
      </c>
      <c r="N352" s="10">
        <v>26</v>
      </c>
      <c r="O352" s="10">
        <v>78.599999999999994</v>
      </c>
      <c r="P352" s="20">
        <f t="shared" si="52"/>
        <v>31.439999999999998</v>
      </c>
      <c r="Q352" s="20">
        <f t="shared" si="53"/>
        <v>67.099999999999994</v>
      </c>
      <c r="R352" s="10">
        <v>1</v>
      </c>
      <c r="S352" s="12" t="s">
        <v>1138</v>
      </c>
      <c r="T352" s="32">
        <v>43659</v>
      </c>
    </row>
    <row r="353" spans="1:249" s="3" customFormat="1" ht="24.75" customHeight="1" x14ac:dyDescent="0.15">
      <c r="A353" s="10" t="s">
        <v>137</v>
      </c>
      <c r="B353" s="10" t="s">
        <v>1132</v>
      </c>
      <c r="C353" s="11" t="s">
        <v>1198</v>
      </c>
      <c r="D353" s="12" t="s">
        <v>1199</v>
      </c>
      <c r="E353" s="76" t="s">
        <v>1200</v>
      </c>
      <c r="F353" s="11" t="s">
        <v>1197</v>
      </c>
      <c r="G353" s="11" t="s">
        <v>1137</v>
      </c>
      <c r="H353" s="13">
        <v>70.3</v>
      </c>
      <c r="I353" s="13">
        <v>105.5</v>
      </c>
      <c r="J353" s="13">
        <v>0</v>
      </c>
      <c r="K353" s="11">
        <v>175.8</v>
      </c>
      <c r="L353" s="62">
        <v>58.6</v>
      </c>
      <c r="M353" s="24">
        <f t="shared" si="51"/>
        <v>35.159999999999997</v>
      </c>
      <c r="N353" s="10">
        <v>1</v>
      </c>
      <c r="O353" s="10">
        <v>78.400000000000006</v>
      </c>
      <c r="P353" s="20">
        <f t="shared" si="52"/>
        <v>31.360000000000003</v>
      </c>
      <c r="Q353" s="20">
        <f t="shared" si="53"/>
        <v>66.52</v>
      </c>
      <c r="R353" s="10">
        <f t="shared" si="57"/>
        <v>2</v>
      </c>
      <c r="S353" s="12" t="s">
        <v>1138</v>
      </c>
      <c r="T353" s="32">
        <v>43659</v>
      </c>
    </row>
    <row r="354" spans="1:249" s="3" customFormat="1" ht="24.75" customHeight="1" x14ac:dyDescent="0.15">
      <c r="A354" s="10" t="s">
        <v>137</v>
      </c>
      <c r="B354" s="10" t="s">
        <v>1132</v>
      </c>
      <c r="C354" s="11" t="s">
        <v>1201</v>
      </c>
      <c r="D354" s="12" t="s">
        <v>1202</v>
      </c>
      <c r="E354" s="76" t="s">
        <v>1203</v>
      </c>
      <c r="F354" s="11" t="s">
        <v>1197</v>
      </c>
      <c r="G354" s="11" t="s">
        <v>1137</v>
      </c>
      <c r="H354" s="13">
        <v>72.599999999999994</v>
      </c>
      <c r="I354" s="13">
        <v>106</v>
      </c>
      <c r="J354" s="13">
        <v>0</v>
      </c>
      <c r="K354" s="11">
        <v>178.6</v>
      </c>
      <c r="L354" s="62">
        <v>59.53</v>
      </c>
      <c r="M354" s="24">
        <f t="shared" si="51"/>
        <v>35.72</v>
      </c>
      <c r="N354" s="10">
        <v>6</v>
      </c>
      <c r="O354" s="10">
        <v>74.8</v>
      </c>
      <c r="P354" s="20">
        <f t="shared" si="52"/>
        <v>29.92</v>
      </c>
      <c r="Q354" s="20">
        <f t="shared" si="53"/>
        <v>65.64</v>
      </c>
      <c r="R354" s="10">
        <f t="shared" si="57"/>
        <v>3</v>
      </c>
      <c r="S354" s="12" t="s">
        <v>1138</v>
      </c>
      <c r="T354" s="32">
        <v>43659</v>
      </c>
    </row>
    <row r="355" spans="1:249" s="3" customFormat="1" ht="24.75" customHeight="1" x14ac:dyDescent="0.15">
      <c r="A355" s="10" t="s">
        <v>137</v>
      </c>
      <c r="B355" s="10" t="s">
        <v>1132</v>
      </c>
      <c r="C355" s="11">
        <v>30328642611</v>
      </c>
      <c r="D355" s="12" t="s">
        <v>1204</v>
      </c>
      <c r="E355" s="76" t="s">
        <v>1205</v>
      </c>
      <c r="F355" s="11" t="s">
        <v>1206</v>
      </c>
      <c r="G355" s="11" t="s">
        <v>1137</v>
      </c>
      <c r="H355" s="13">
        <v>82.6</v>
      </c>
      <c r="I355" s="13">
        <v>117.5</v>
      </c>
      <c r="J355" s="13">
        <v>0</v>
      </c>
      <c r="K355" s="11">
        <v>200.1</v>
      </c>
      <c r="L355" s="62">
        <v>66.7</v>
      </c>
      <c r="M355" s="24">
        <f t="shared" si="51"/>
        <v>40.020000000000003</v>
      </c>
      <c r="N355" s="10">
        <v>20</v>
      </c>
      <c r="O355" s="10">
        <v>81.2</v>
      </c>
      <c r="P355" s="20">
        <f t="shared" si="52"/>
        <v>32.480000000000004</v>
      </c>
      <c r="Q355" s="20">
        <f t="shared" si="53"/>
        <v>72.5</v>
      </c>
      <c r="R355" s="10">
        <v>1</v>
      </c>
      <c r="S355" s="12" t="s">
        <v>1138</v>
      </c>
      <c r="T355" s="32">
        <v>43659</v>
      </c>
    </row>
    <row r="356" spans="1:249" s="3" customFormat="1" ht="24.75" customHeight="1" x14ac:dyDescent="0.15">
      <c r="A356" s="10" t="s">
        <v>137</v>
      </c>
      <c r="B356" s="10" t="s">
        <v>1132</v>
      </c>
      <c r="C356" s="11" t="s">
        <v>1207</v>
      </c>
      <c r="D356" s="12" t="s">
        <v>1208</v>
      </c>
      <c r="E356" s="76" t="s">
        <v>1209</v>
      </c>
      <c r="F356" s="11" t="s">
        <v>1206</v>
      </c>
      <c r="G356" s="11" t="s">
        <v>1137</v>
      </c>
      <c r="H356" s="13">
        <v>82.9</v>
      </c>
      <c r="I356" s="13">
        <v>118</v>
      </c>
      <c r="J356" s="13">
        <v>0</v>
      </c>
      <c r="K356" s="11">
        <v>200.9</v>
      </c>
      <c r="L356" s="62">
        <v>66.97</v>
      </c>
      <c r="M356" s="24">
        <f t="shared" si="51"/>
        <v>40.18</v>
      </c>
      <c r="N356" s="10">
        <v>13</v>
      </c>
      <c r="O356" s="10">
        <v>79</v>
      </c>
      <c r="P356" s="20">
        <f t="shared" si="52"/>
        <v>31.6</v>
      </c>
      <c r="Q356" s="20">
        <f t="shared" si="53"/>
        <v>71.78</v>
      </c>
      <c r="R356" s="10">
        <f t="shared" ref="R356:R360" si="58">IF(G356=G355,R355+1,1)</f>
        <v>2</v>
      </c>
      <c r="S356" s="12" t="s">
        <v>1138</v>
      </c>
      <c r="T356" s="32">
        <v>43659</v>
      </c>
    </row>
    <row r="357" spans="1:249" s="3" customFormat="1" ht="24.75" customHeight="1" x14ac:dyDescent="0.15">
      <c r="A357" s="10" t="s">
        <v>137</v>
      </c>
      <c r="B357" s="10" t="s">
        <v>1132</v>
      </c>
      <c r="C357" s="11" t="s">
        <v>1210</v>
      </c>
      <c r="D357" s="12" t="s">
        <v>1211</v>
      </c>
      <c r="E357" s="11" t="s">
        <v>1212</v>
      </c>
      <c r="F357" s="11" t="s">
        <v>1206</v>
      </c>
      <c r="G357" s="11" t="s">
        <v>1137</v>
      </c>
      <c r="H357" s="13">
        <v>76.8</v>
      </c>
      <c r="I357" s="13">
        <v>106</v>
      </c>
      <c r="J357" s="13">
        <v>0</v>
      </c>
      <c r="K357" s="11">
        <v>182.8</v>
      </c>
      <c r="L357" s="62">
        <v>60.93</v>
      </c>
      <c r="M357" s="24">
        <f t="shared" si="51"/>
        <v>36.56</v>
      </c>
      <c r="N357" s="10">
        <v>16</v>
      </c>
      <c r="O357" s="10" t="s">
        <v>52</v>
      </c>
      <c r="P357" s="20">
        <v>0</v>
      </c>
      <c r="Q357" s="20">
        <f t="shared" si="53"/>
        <v>36.56</v>
      </c>
      <c r="R357" s="10">
        <f t="shared" si="58"/>
        <v>3</v>
      </c>
      <c r="S357" s="12" t="s">
        <v>1138</v>
      </c>
      <c r="T357" s="32">
        <v>43659</v>
      </c>
    </row>
    <row r="358" spans="1:249" s="3" customFormat="1" ht="24.75" customHeight="1" x14ac:dyDescent="0.15">
      <c r="A358" s="12" t="s">
        <v>247</v>
      </c>
      <c r="B358" s="10" t="s">
        <v>1132</v>
      </c>
      <c r="C358" s="11" t="s">
        <v>1213</v>
      </c>
      <c r="D358" s="12" t="s">
        <v>1214</v>
      </c>
      <c r="E358" s="76" t="s">
        <v>1215</v>
      </c>
      <c r="F358" s="11" t="s">
        <v>1216</v>
      </c>
      <c r="G358" s="11" t="s">
        <v>1137</v>
      </c>
      <c r="H358" s="13">
        <v>101.4</v>
      </c>
      <c r="I358" s="13">
        <v>110</v>
      </c>
      <c r="J358" s="13">
        <v>0</v>
      </c>
      <c r="K358" s="11">
        <v>211.4</v>
      </c>
      <c r="L358" s="62">
        <v>70.47</v>
      </c>
      <c r="M358" s="24">
        <f t="shared" si="51"/>
        <v>42.28</v>
      </c>
      <c r="N358" s="10">
        <v>4</v>
      </c>
      <c r="O358" s="10">
        <v>82.2</v>
      </c>
      <c r="P358" s="20">
        <f t="shared" ref="P358:P371" si="59">O358*0.4</f>
        <v>32.880000000000003</v>
      </c>
      <c r="Q358" s="20">
        <f t="shared" si="53"/>
        <v>75.16</v>
      </c>
      <c r="R358" s="10">
        <v>1</v>
      </c>
      <c r="S358" s="12" t="s">
        <v>1138</v>
      </c>
      <c r="T358" s="32">
        <v>43659</v>
      </c>
    </row>
    <row r="359" spans="1:249" s="3" customFormat="1" ht="24.75" customHeight="1" x14ac:dyDescent="0.15">
      <c r="A359" s="12" t="s">
        <v>247</v>
      </c>
      <c r="B359" s="10" t="s">
        <v>1132</v>
      </c>
      <c r="C359" s="11" t="s">
        <v>1217</v>
      </c>
      <c r="D359" s="12" t="s">
        <v>1218</v>
      </c>
      <c r="E359" s="11" t="s">
        <v>1219</v>
      </c>
      <c r="F359" s="11" t="s">
        <v>1216</v>
      </c>
      <c r="G359" s="11" t="s">
        <v>1137</v>
      </c>
      <c r="H359" s="13">
        <v>84</v>
      </c>
      <c r="I359" s="13">
        <v>127.5</v>
      </c>
      <c r="J359" s="13">
        <v>0</v>
      </c>
      <c r="K359" s="11">
        <v>211.5</v>
      </c>
      <c r="L359" s="62">
        <v>70.5</v>
      </c>
      <c r="M359" s="24">
        <f t="shared" si="51"/>
        <v>42.3</v>
      </c>
      <c r="N359" s="10">
        <v>27</v>
      </c>
      <c r="O359" s="10">
        <v>76.2</v>
      </c>
      <c r="P359" s="20">
        <f t="shared" si="59"/>
        <v>30.480000000000004</v>
      </c>
      <c r="Q359" s="20">
        <f t="shared" si="53"/>
        <v>72.78</v>
      </c>
      <c r="R359" s="10">
        <f t="shared" si="58"/>
        <v>2</v>
      </c>
      <c r="S359" s="12" t="s">
        <v>1138</v>
      </c>
      <c r="T359" s="32">
        <v>43659</v>
      </c>
    </row>
    <row r="360" spans="1:249" s="3" customFormat="1" ht="24.75" customHeight="1" x14ac:dyDescent="0.15">
      <c r="A360" s="12" t="s">
        <v>247</v>
      </c>
      <c r="B360" s="10" t="s">
        <v>1132</v>
      </c>
      <c r="C360" s="11" t="s">
        <v>1220</v>
      </c>
      <c r="D360" s="12" t="s">
        <v>1221</v>
      </c>
      <c r="E360" s="76" t="s">
        <v>1222</v>
      </c>
      <c r="F360" s="11" t="s">
        <v>1216</v>
      </c>
      <c r="G360" s="11" t="s">
        <v>1137</v>
      </c>
      <c r="H360" s="13">
        <v>79.2</v>
      </c>
      <c r="I360" s="13">
        <v>126</v>
      </c>
      <c r="J360" s="13">
        <v>0</v>
      </c>
      <c r="K360" s="11">
        <v>205.2</v>
      </c>
      <c r="L360" s="62">
        <v>68.400000000000006</v>
      </c>
      <c r="M360" s="24">
        <f t="shared" si="51"/>
        <v>41.04</v>
      </c>
      <c r="N360" s="10">
        <v>25</v>
      </c>
      <c r="O360" s="10">
        <v>76.599999999999994</v>
      </c>
      <c r="P360" s="20">
        <f t="shared" si="59"/>
        <v>30.64</v>
      </c>
      <c r="Q360" s="20">
        <f t="shared" si="53"/>
        <v>71.680000000000007</v>
      </c>
      <c r="R360" s="10">
        <f t="shared" si="58"/>
        <v>3</v>
      </c>
      <c r="S360" s="12" t="s">
        <v>1138</v>
      </c>
      <c r="T360" s="32">
        <v>43659</v>
      </c>
    </row>
    <row r="361" spans="1:249" s="3" customFormat="1" ht="24.75" customHeight="1" x14ac:dyDescent="0.15">
      <c r="A361" s="12" t="s">
        <v>278</v>
      </c>
      <c r="B361" s="10" t="s">
        <v>1132</v>
      </c>
      <c r="C361" s="11" t="s">
        <v>1223</v>
      </c>
      <c r="D361" s="12" t="s">
        <v>1224</v>
      </c>
      <c r="E361" s="76" t="s">
        <v>1225</v>
      </c>
      <c r="F361" s="11" t="s">
        <v>1226</v>
      </c>
      <c r="G361" s="11" t="s">
        <v>1137</v>
      </c>
      <c r="H361" s="13">
        <v>86.3</v>
      </c>
      <c r="I361" s="13">
        <v>112</v>
      </c>
      <c r="J361" s="13">
        <v>0</v>
      </c>
      <c r="K361" s="11">
        <v>198.3</v>
      </c>
      <c r="L361" s="62">
        <v>66.099999999999994</v>
      </c>
      <c r="M361" s="24">
        <f t="shared" si="51"/>
        <v>39.659999999999997</v>
      </c>
      <c r="N361" s="10">
        <v>7</v>
      </c>
      <c r="O361" s="10">
        <v>79.2</v>
      </c>
      <c r="P361" s="20">
        <f t="shared" si="59"/>
        <v>31.680000000000003</v>
      </c>
      <c r="Q361" s="20">
        <f t="shared" si="53"/>
        <v>71.34</v>
      </c>
      <c r="R361" s="10">
        <v>1</v>
      </c>
      <c r="S361" s="12" t="s">
        <v>1227</v>
      </c>
      <c r="T361" s="32">
        <v>43659</v>
      </c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</row>
    <row r="362" spans="1:249" s="3" customFormat="1" ht="24.75" customHeight="1" x14ac:dyDescent="0.15">
      <c r="A362" s="12" t="s">
        <v>278</v>
      </c>
      <c r="B362" s="10" t="s">
        <v>1132</v>
      </c>
      <c r="C362" s="11" t="s">
        <v>1228</v>
      </c>
      <c r="D362" s="12" t="s">
        <v>1229</v>
      </c>
      <c r="E362" s="11" t="s">
        <v>1230</v>
      </c>
      <c r="F362" s="11" t="s">
        <v>1226</v>
      </c>
      <c r="G362" s="11" t="s">
        <v>1137</v>
      </c>
      <c r="H362" s="13">
        <v>78.3</v>
      </c>
      <c r="I362" s="13">
        <v>115.5</v>
      </c>
      <c r="J362" s="13">
        <v>0</v>
      </c>
      <c r="K362" s="11">
        <v>193.8</v>
      </c>
      <c r="L362" s="62">
        <v>64.599999999999994</v>
      </c>
      <c r="M362" s="24">
        <f t="shared" si="51"/>
        <v>38.76</v>
      </c>
      <c r="N362" s="10">
        <v>24</v>
      </c>
      <c r="O362" s="10">
        <v>79.8</v>
      </c>
      <c r="P362" s="20">
        <f t="shared" si="59"/>
        <v>31.92</v>
      </c>
      <c r="Q362" s="20">
        <f t="shared" si="53"/>
        <v>70.680000000000007</v>
      </c>
      <c r="R362" s="10">
        <f t="shared" ref="R362:R366" si="60">IF(G362=G361,R361+1,1)</f>
        <v>2</v>
      </c>
      <c r="S362" s="12" t="s">
        <v>1227</v>
      </c>
      <c r="T362" s="32">
        <v>43659</v>
      </c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</row>
    <row r="363" spans="1:249" s="3" customFormat="1" ht="24.75" customHeight="1" x14ac:dyDescent="0.15">
      <c r="A363" s="12" t="s">
        <v>278</v>
      </c>
      <c r="B363" s="10" t="s">
        <v>1132</v>
      </c>
      <c r="C363" s="11" t="s">
        <v>1231</v>
      </c>
      <c r="D363" s="12" t="s">
        <v>1232</v>
      </c>
      <c r="E363" s="11" t="s">
        <v>1233</v>
      </c>
      <c r="F363" s="11" t="s">
        <v>1226</v>
      </c>
      <c r="G363" s="11" t="s">
        <v>1137</v>
      </c>
      <c r="H363" s="13">
        <v>77</v>
      </c>
      <c r="I363" s="13">
        <v>118.5</v>
      </c>
      <c r="J363" s="13">
        <v>0</v>
      </c>
      <c r="K363" s="11">
        <v>195.5</v>
      </c>
      <c r="L363" s="62">
        <v>65.17</v>
      </c>
      <c r="M363" s="24">
        <f t="shared" si="51"/>
        <v>39.1</v>
      </c>
      <c r="N363" s="10">
        <v>10</v>
      </c>
      <c r="O363" s="10">
        <v>78.8</v>
      </c>
      <c r="P363" s="20">
        <f t="shared" si="59"/>
        <v>31.52</v>
      </c>
      <c r="Q363" s="20">
        <f t="shared" si="53"/>
        <v>70.62</v>
      </c>
      <c r="R363" s="10">
        <f t="shared" si="60"/>
        <v>3</v>
      </c>
      <c r="S363" s="12" t="s">
        <v>1227</v>
      </c>
      <c r="T363" s="32">
        <v>43659</v>
      </c>
    </row>
    <row r="364" spans="1:249" s="3" customFormat="1" ht="24.75" customHeight="1" x14ac:dyDescent="0.15">
      <c r="A364" s="10" t="s">
        <v>311</v>
      </c>
      <c r="B364" s="10" t="s">
        <v>1132</v>
      </c>
      <c r="C364" s="11" t="s">
        <v>1234</v>
      </c>
      <c r="D364" s="12" t="s">
        <v>1235</v>
      </c>
      <c r="E364" s="11" t="s">
        <v>1236</v>
      </c>
      <c r="F364" s="11" t="s">
        <v>1237</v>
      </c>
      <c r="G364" s="11" t="s">
        <v>1137</v>
      </c>
      <c r="H364" s="13">
        <v>98.8</v>
      </c>
      <c r="I364" s="13">
        <v>120.5</v>
      </c>
      <c r="J364" s="13">
        <v>0</v>
      </c>
      <c r="K364" s="11">
        <v>219.3</v>
      </c>
      <c r="L364" s="62">
        <v>73.099999999999994</v>
      </c>
      <c r="M364" s="24">
        <f t="shared" si="51"/>
        <v>43.86</v>
      </c>
      <c r="N364" s="10">
        <v>22</v>
      </c>
      <c r="O364" s="10">
        <v>83.6</v>
      </c>
      <c r="P364" s="20">
        <f t="shared" si="59"/>
        <v>33.44</v>
      </c>
      <c r="Q364" s="20">
        <f t="shared" si="53"/>
        <v>77.3</v>
      </c>
      <c r="R364" s="10">
        <v>1</v>
      </c>
      <c r="S364" s="12" t="s">
        <v>1227</v>
      </c>
      <c r="T364" s="32">
        <v>43659</v>
      </c>
    </row>
    <row r="365" spans="1:249" s="3" customFormat="1" ht="24.75" customHeight="1" x14ac:dyDescent="0.15">
      <c r="A365" s="10" t="s">
        <v>311</v>
      </c>
      <c r="B365" s="10" t="s">
        <v>1132</v>
      </c>
      <c r="C365" s="11" t="s">
        <v>1238</v>
      </c>
      <c r="D365" s="12" t="s">
        <v>1239</v>
      </c>
      <c r="E365" s="11" t="s">
        <v>1240</v>
      </c>
      <c r="F365" s="11" t="s">
        <v>1237</v>
      </c>
      <c r="G365" s="11" t="s">
        <v>1137</v>
      </c>
      <c r="H365" s="13">
        <v>95.2</v>
      </c>
      <c r="I365" s="13">
        <v>111</v>
      </c>
      <c r="J365" s="13">
        <v>0</v>
      </c>
      <c r="K365" s="11">
        <v>206.2</v>
      </c>
      <c r="L365" s="62">
        <v>68.73</v>
      </c>
      <c r="M365" s="24">
        <f t="shared" si="51"/>
        <v>41.24</v>
      </c>
      <c r="N365" s="10">
        <v>23</v>
      </c>
      <c r="O365" s="10">
        <v>84.2</v>
      </c>
      <c r="P365" s="20">
        <f t="shared" si="59"/>
        <v>33.68</v>
      </c>
      <c r="Q365" s="20">
        <f t="shared" si="53"/>
        <v>74.92</v>
      </c>
      <c r="R365" s="10">
        <f t="shared" si="60"/>
        <v>2</v>
      </c>
      <c r="S365" s="12" t="s">
        <v>1227</v>
      </c>
      <c r="T365" s="32">
        <v>43659</v>
      </c>
    </row>
    <row r="366" spans="1:249" s="3" customFormat="1" ht="24.75" customHeight="1" x14ac:dyDescent="0.15">
      <c r="A366" s="10" t="s">
        <v>311</v>
      </c>
      <c r="B366" s="10" t="s">
        <v>1132</v>
      </c>
      <c r="C366" s="11" t="s">
        <v>1241</v>
      </c>
      <c r="D366" s="12" t="s">
        <v>1242</v>
      </c>
      <c r="E366" s="11" t="s">
        <v>1243</v>
      </c>
      <c r="F366" s="11" t="s">
        <v>1237</v>
      </c>
      <c r="G366" s="11" t="s">
        <v>1137</v>
      </c>
      <c r="H366" s="13">
        <v>90.1</v>
      </c>
      <c r="I366" s="13">
        <v>110.5</v>
      </c>
      <c r="J366" s="13">
        <v>0</v>
      </c>
      <c r="K366" s="11">
        <v>200.6</v>
      </c>
      <c r="L366" s="62">
        <v>66.87</v>
      </c>
      <c r="M366" s="24">
        <f t="shared" si="51"/>
        <v>40.119999999999997</v>
      </c>
      <c r="N366" s="10">
        <v>4</v>
      </c>
      <c r="O366" s="10">
        <v>75.400000000000006</v>
      </c>
      <c r="P366" s="20">
        <f t="shared" si="59"/>
        <v>30.160000000000004</v>
      </c>
      <c r="Q366" s="20">
        <f t="shared" si="53"/>
        <v>70.28</v>
      </c>
      <c r="R366" s="10">
        <f t="shared" si="60"/>
        <v>3</v>
      </c>
      <c r="S366" s="12" t="s">
        <v>1227</v>
      </c>
      <c r="T366" s="32">
        <v>43659</v>
      </c>
    </row>
    <row r="367" spans="1:249" s="3" customFormat="1" ht="24.75" customHeight="1" x14ac:dyDescent="0.15">
      <c r="A367" s="10" t="s">
        <v>311</v>
      </c>
      <c r="B367" s="10" t="s">
        <v>1132</v>
      </c>
      <c r="C367" s="11" t="s">
        <v>1244</v>
      </c>
      <c r="D367" s="12" t="s">
        <v>1245</v>
      </c>
      <c r="E367" s="11" t="s">
        <v>1246</v>
      </c>
      <c r="F367" s="11" t="s">
        <v>1247</v>
      </c>
      <c r="G367" s="11" t="s">
        <v>1137</v>
      </c>
      <c r="H367" s="13">
        <v>66.8</v>
      </c>
      <c r="I367" s="13">
        <v>124</v>
      </c>
      <c r="J367" s="13">
        <v>0</v>
      </c>
      <c r="K367" s="11">
        <v>190.8</v>
      </c>
      <c r="L367" s="62">
        <v>63.6</v>
      </c>
      <c r="M367" s="24">
        <f t="shared" si="51"/>
        <v>38.159999999999997</v>
      </c>
      <c r="N367" s="10">
        <v>6</v>
      </c>
      <c r="O367" s="10">
        <v>81</v>
      </c>
      <c r="P367" s="20">
        <f t="shared" si="59"/>
        <v>32.4</v>
      </c>
      <c r="Q367" s="20">
        <f t="shared" si="53"/>
        <v>70.56</v>
      </c>
      <c r="R367" s="10">
        <v>1</v>
      </c>
      <c r="S367" s="12" t="s">
        <v>1227</v>
      </c>
      <c r="T367" s="32">
        <v>43659</v>
      </c>
    </row>
    <row r="368" spans="1:249" s="3" customFormat="1" ht="24.75" customHeight="1" x14ac:dyDescent="0.15">
      <c r="A368" s="10" t="s">
        <v>311</v>
      </c>
      <c r="B368" s="10" t="s">
        <v>1132</v>
      </c>
      <c r="C368" s="11" t="s">
        <v>1248</v>
      </c>
      <c r="D368" s="12" t="s">
        <v>1249</v>
      </c>
      <c r="E368" s="11" t="s">
        <v>1250</v>
      </c>
      <c r="F368" s="11" t="s">
        <v>1247</v>
      </c>
      <c r="G368" s="11" t="s">
        <v>1137</v>
      </c>
      <c r="H368" s="13">
        <v>79.900000000000006</v>
      </c>
      <c r="I368" s="13">
        <v>110.5</v>
      </c>
      <c r="J368" s="13">
        <v>0</v>
      </c>
      <c r="K368" s="11">
        <v>190.4</v>
      </c>
      <c r="L368" s="62">
        <v>63.47</v>
      </c>
      <c r="M368" s="24">
        <f t="shared" si="51"/>
        <v>38.08</v>
      </c>
      <c r="N368" s="10">
        <v>8</v>
      </c>
      <c r="O368" s="10">
        <v>78.2</v>
      </c>
      <c r="P368" s="20">
        <f t="shared" si="59"/>
        <v>31.28</v>
      </c>
      <c r="Q368" s="20">
        <f t="shared" si="53"/>
        <v>69.36</v>
      </c>
      <c r="R368" s="10">
        <f t="shared" ref="R368:R372" si="61">IF(G368=G367,R367+1,1)</f>
        <v>2</v>
      </c>
      <c r="S368" s="12" t="s">
        <v>1227</v>
      </c>
      <c r="T368" s="32">
        <v>43659</v>
      </c>
    </row>
    <row r="369" spans="1:250" s="3" customFormat="1" ht="24.75" customHeight="1" x14ac:dyDescent="0.15">
      <c r="A369" s="10" t="s">
        <v>311</v>
      </c>
      <c r="B369" s="10" t="s">
        <v>1132</v>
      </c>
      <c r="C369" s="11" t="s">
        <v>1251</v>
      </c>
      <c r="D369" s="12" t="s">
        <v>1252</v>
      </c>
      <c r="E369" s="11" t="s">
        <v>1253</v>
      </c>
      <c r="F369" s="11" t="s">
        <v>1247</v>
      </c>
      <c r="G369" s="11" t="s">
        <v>1137</v>
      </c>
      <c r="H369" s="13">
        <v>78.599999999999994</v>
      </c>
      <c r="I369" s="13">
        <v>108</v>
      </c>
      <c r="J369" s="13">
        <v>0</v>
      </c>
      <c r="K369" s="11">
        <v>186.6</v>
      </c>
      <c r="L369" s="62">
        <v>62.2</v>
      </c>
      <c r="M369" s="24">
        <f t="shared" si="51"/>
        <v>37.32</v>
      </c>
      <c r="N369" s="10">
        <v>9</v>
      </c>
      <c r="O369" s="10">
        <v>79.599999999999994</v>
      </c>
      <c r="P369" s="20">
        <f t="shared" si="59"/>
        <v>31.84</v>
      </c>
      <c r="Q369" s="20">
        <f t="shared" si="53"/>
        <v>69.16</v>
      </c>
      <c r="R369" s="10">
        <f t="shared" si="61"/>
        <v>3</v>
      </c>
      <c r="S369" s="12" t="s">
        <v>1227</v>
      </c>
      <c r="T369" s="32">
        <v>43659</v>
      </c>
    </row>
    <row r="370" spans="1:250" s="3" customFormat="1" ht="24.75" customHeight="1" x14ac:dyDescent="0.15">
      <c r="A370" s="10" t="s">
        <v>311</v>
      </c>
      <c r="B370" s="10" t="s">
        <v>1132</v>
      </c>
      <c r="C370" s="11" t="s">
        <v>1254</v>
      </c>
      <c r="D370" s="12" t="s">
        <v>1255</v>
      </c>
      <c r="E370" s="11" t="s">
        <v>1256</v>
      </c>
      <c r="F370" s="11" t="s">
        <v>1257</v>
      </c>
      <c r="G370" s="11" t="s">
        <v>1137</v>
      </c>
      <c r="H370" s="13">
        <v>86.7</v>
      </c>
      <c r="I370" s="13">
        <v>109</v>
      </c>
      <c r="J370" s="13">
        <v>0</v>
      </c>
      <c r="K370" s="11">
        <v>195.7</v>
      </c>
      <c r="L370" s="62">
        <v>65.23</v>
      </c>
      <c r="M370" s="24">
        <f t="shared" si="51"/>
        <v>39.14</v>
      </c>
      <c r="N370" s="10">
        <v>11</v>
      </c>
      <c r="O370" s="10">
        <v>82</v>
      </c>
      <c r="P370" s="20">
        <f t="shared" si="59"/>
        <v>32.800000000000004</v>
      </c>
      <c r="Q370" s="20">
        <f t="shared" si="53"/>
        <v>71.94</v>
      </c>
      <c r="R370" s="10">
        <v>1</v>
      </c>
      <c r="S370" s="12" t="s">
        <v>1227</v>
      </c>
      <c r="T370" s="32">
        <v>43659</v>
      </c>
    </row>
    <row r="371" spans="1:250" s="3" customFormat="1" ht="24.75" customHeight="1" x14ac:dyDescent="0.15">
      <c r="A371" s="10" t="s">
        <v>311</v>
      </c>
      <c r="B371" s="10" t="s">
        <v>1132</v>
      </c>
      <c r="C371" s="11" t="s">
        <v>1258</v>
      </c>
      <c r="D371" s="12" t="s">
        <v>1259</v>
      </c>
      <c r="E371" s="11" t="s">
        <v>1260</v>
      </c>
      <c r="F371" s="11" t="s">
        <v>1257</v>
      </c>
      <c r="G371" s="11" t="s">
        <v>1137</v>
      </c>
      <c r="H371" s="13">
        <v>80.599999999999994</v>
      </c>
      <c r="I371" s="13">
        <v>113.5</v>
      </c>
      <c r="J371" s="13">
        <v>0</v>
      </c>
      <c r="K371" s="11">
        <v>194.1</v>
      </c>
      <c r="L371" s="62">
        <v>64.7</v>
      </c>
      <c r="M371" s="24">
        <f t="shared" si="51"/>
        <v>38.82</v>
      </c>
      <c r="N371" s="10">
        <v>19</v>
      </c>
      <c r="O371" s="10">
        <v>81.2</v>
      </c>
      <c r="P371" s="20">
        <f t="shared" si="59"/>
        <v>32.480000000000004</v>
      </c>
      <c r="Q371" s="20">
        <f t="shared" si="53"/>
        <v>71.300000000000011</v>
      </c>
      <c r="R371" s="10">
        <f t="shared" si="61"/>
        <v>2</v>
      </c>
      <c r="S371" s="12" t="s">
        <v>1227</v>
      </c>
      <c r="T371" s="32">
        <v>43659</v>
      </c>
    </row>
    <row r="372" spans="1:250" s="3" customFormat="1" ht="24.75" customHeight="1" x14ac:dyDescent="0.15">
      <c r="A372" s="10" t="s">
        <v>311</v>
      </c>
      <c r="B372" s="10" t="s">
        <v>1132</v>
      </c>
      <c r="C372" s="11" t="s">
        <v>1261</v>
      </c>
      <c r="D372" s="12" t="s">
        <v>1262</v>
      </c>
      <c r="E372" s="11" t="s">
        <v>1263</v>
      </c>
      <c r="F372" s="11" t="s">
        <v>1257</v>
      </c>
      <c r="G372" s="11" t="s">
        <v>1137</v>
      </c>
      <c r="H372" s="13">
        <v>96.6</v>
      </c>
      <c r="I372" s="13">
        <v>95.5</v>
      </c>
      <c r="J372" s="13">
        <v>0</v>
      </c>
      <c r="K372" s="11">
        <v>192.1</v>
      </c>
      <c r="L372" s="62">
        <v>64.03</v>
      </c>
      <c r="M372" s="24">
        <f t="shared" si="51"/>
        <v>38.42</v>
      </c>
      <c r="N372" s="10">
        <v>14</v>
      </c>
      <c r="O372" s="10" t="s">
        <v>52</v>
      </c>
      <c r="P372" s="20">
        <v>0</v>
      </c>
      <c r="Q372" s="20">
        <f t="shared" si="53"/>
        <v>38.42</v>
      </c>
      <c r="R372" s="10">
        <f t="shared" si="61"/>
        <v>3</v>
      </c>
      <c r="S372" s="12" t="s">
        <v>1227</v>
      </c>
      <c r="T372" s="32">
        <v>43659</v>
      </c>
    </row>
    <row r="373" spans="1:250" s="3" customFormat="1" ht="24.75" customHeight="1" x14ac:dyDescent="0.15">
      <c r="A373" s="10" t="s">
        <v>311</v>
      </c>
      <c r="B373" s="10" t="s">
        <v>1132</v>
      </c>
      <c r="C373" s="11" t="s">
        <v>1264</v>
      </c>
      <c r="D373" s="12" t="s">
        <v>1265</v>
      </c>
      <c r="E373" s="11" t="s">
        <v>1266</v>
      </c>
      <c r="F373" s="11" t="s">
        <v>1267</v>
      </c>
      <c r="G373" s="11" t="s">
        <v>1137</v>
      </c>
      <c r="H373" s="13">
        <v>83.7</v>
      </c>
      <c r="I373" s="13">
        <v>130</v>
      </c>
      <c r="J373" s="13">
        <v>0</v>
      </c>
      <c r="K373" s="11">
        <v>213.7</v>
      </c>
      <c r="L373" s="62">
        <v>71.23</v>
      </c>
      <c r="M373" s="24">
        <f t="shared" si="51"/>
        <v>42.74</v>
      </c>
      <c r="N373" s="10">
        <v>15</v>
      </c>
      <c r="O373" s="10">
        <v>81</v>
      </c>
      <c r="P373" s="20">
        <f t="shared" ref="P373:P386" si="62">O373*0.4</f>
        <v>32.4</v>
      </c>
      <c r="Q373" s="20">
        <f t="shared" si="53"/>
        <v>75.14</v>
      </c>
      <c r="R373" s="10">
        <v>1</v>
      </c>
      <c r="S373" s="12" t="s">
        <v>1227</v>
      </c>
      <c r="T373" s="32">
        <v>43659</v>
      </c>
    </row>
    <row r="374" spans="1:250" s="3" customFormat="1" ht="24.75" customHeight="1" x14ac:dyDescent="0.15">
      <c r="A374" s="10" t="s">
        <v>311</v>
      </c>
      <c r="B374" s="10" t="s">
        <v>1132</v>
      </c>
      <c r="C374" s="11" t="s">
        <v>1268</v>
      </c>
      <c r="D374" s="12" t="s">
        <v>1269</v>
      </c>
      <c r="E374" s="11" t="s">
        <v>1270</v>
      </c>
      <c r="F374" s="11" t="s">
        <v>1267</v>
      </c>
      <c r="G374" s="11" t="s">
        <v>1137</v>
      </c>
      <c r="H374" s="13">
        <v>87.6</v>
      </c>
      <c r="I374" s="13">
        <v>112</v>
      </c>
      <c r="J374" s="13">
        <v>0</v>
      </c>
      <c r="K374" s="11">
        <v>199.6</v>
      </c>
      <c r="L374" s="62">
        <v>66.53</v>
      </c>
      <c r="M374" s="24">
        <f t="shared" si="51"/>
        <v>39.92</v>
      </c>
      <c r="N374" s="10">
        <v>2</v>
      </c>
      <c r="O374" s="10">
        <v>82.8</v>
      </c>
      <c r="P374" s="20">
        <f t="shared" si="62"/>
        <v>33.119999999999997</v>
      </c>
      <c r="Q374" s="20">
        <f t="shared" si="53"/>
        <v>73.039999999999992</v>
      </c>
      <c r="R374" s="10">
        <f t="shared" ref="R374:R378" si="63">IF(G374=G373,R373+1,1)</f>
        <v>2</v>
      </c>
      <c r="S374" s="12" t="s">
        <v>1227</v>
      </c>
      <c r="T374" s="32">
        <v>43659</v>
      </c>
    </row>
    <row r="375" spans="1:250" s="3" customFormat="1" ht="24.75" customHeight="1" x14ac:dyDescent="0.15">
      <c r="A375" s="10" t="s">
        <v>311</v>
      </c>
      <c r="B375" s="10" t="s">
        <v>1132</v>
      </c>
      <c r="C375" s="11" t="s">
        <v>1271</v>
      </c>
      <c r="D375" s="12" t="s">
        <v>1272</v>
      </c>
      <c r="E375" s="11" t="s">
        <v>1273</v>
      </c>
      <c r="F375" s="11" t="s">
        <v>1267</v>
      </c>
      <c r="G375" s="11" t="s">
        <v>1137</v>
      </c>
      <c r="H375" s="13">
        <v>74.400000000000006</v>
      </c>
      <c r="I375" s="13">
        <v>113</v>
      </c>
      <c r="J375" s="13">
        <v>0</v>
      </c>
      <c r="K375" s="11">
        <v>187.4</v>
      </c>
      <c r="L375" s="62">
        <v>62.47</v>
      </c>
      <c r="M375" s="24">
        <f t="shared" si="51"/>
        <v>37.479999999999997</v>
      </c>
      <c r="N375" s="10">
        <v>12</v>
      </c>
      <c r="O375" s="10">
        <v>81.400000000000006</v>
      </c>
      <c r="P375" s="20">
        <f t="shared" si="62"/>
        <v>32.56</v>
      </c>
      <c r="Q375" s="20">
        <f t="shared" si="53"/>
        <v>70.039999999999992</v>
      </c>
      <c r="R375" s="10">
        <f t="shared" si="63"/>
        <v>3</v>
      </c>
      <c r="S375" s="12" t="s">
        <v>1227</v>
      </c>
      <c r="T375" s="32">
        <v>43659</v>
      </c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</row>
    <row r="376" spans="1:250" s="3" customFormat="1" ht="24.75" customHeight="1" x14ac:dyDescent="0.15">
      <c r="A376" s="10" t="s">
        <v>311</v>
      </c>
      <c r="B376" s="10" t="s">
        <v>1132</v>
      </c>
      <c r="C376" s="14" t="s">
        <v>1274</v>
      </c>
      <c r="D376" s="51" t="s">
        <v>1275</v>
      </c>
      <c r="E376" s="14" t="s">
        <v>1276</v>
      </c>
      <c r="F376" s="14" t="s">
        <v>1277</v>
      </c>
      <c r="G376" s="14" t="s">
        <v>1137</v>
      </c>
      <c r="H376" s="64">
        <v>65.099999999999994</v>
      </c>
      <c r="I376" s="64">
        <v>115.5</v>
      </c>
      <c r="J376" s="64">
        <v>0</v>
      </c>
      <c r="K376" s="14">
        <v>180.6</v>
      </c>
      <c r="L376" s="62">
        <v>60.2</v>
      </c>
      <c r="M376" s="24">
        <f t="shared" si="51"/>
        <v>36.119999999999997</v>
      </c>
      <c r="N376" s="10">
        <v>18</v>
      </c>
      <c r="O376" s="10">
        <v>81.400000000000006</v>
      </c>
      <c r="P376" s="20">
        <f t="shared" si="62"/>
        <v>32.56</v>
      </c>
      <c r="Q376" s="20">
        <f t="shared" si="53"/>
        <v>68.680000000000007</v>
      </c>
      <c r="R376" s="10">
        <v>1</v>
      </c>
      <c r="S376" s="12" t="s">
        <v>1227</v>
      </c>
      <c r="T376" s="32">
        <v>43659</v>
      </c>
    </row>
    <row r="377" spans="1:250" s="3" customFormat="1" ht="24.75" customHeight="1" x14ac:dyDescent="0.15">
      <c r="A377" s="10" t="s">
        <v>311</v>
      </c>
      <c r="B377" s="10" t="s">
        <v>1132</v>
      </c>
      <c r="C377" s="15" t="s">
        <v>1278</v>
      </c>
      <c r="D377" s="16" t="s">
        <v>1279</v>
      </c>
      <c r="E377" s="15" t="s">
        <v>1280</v>
      </c>
      <c r="F377" s="15" t="s">
        <v>1277</v>
      </c>
      <c r="G377" s="15" t="s">
        <v>1137</v>
      </c>
      <c r="H377" s="65">
        <v>73.8</v>
      </c>
      <c r="I377" s="65">
        <v>107</v>
      </c>
      <c r="J377" s="65">
        <v>0</v>
      </c>
      <c r="K377" s="15">
        <v>180.8</v>
      </c>
      <c r="L377" s="62">
        <v>60.27</v>
      </c>
      <c r="M377" s="24">
        <f t="shared" si="51"/>
        <v>36.159999999999997</v>
      </c>
      <c r="N377" s="10">
        <v>20</v>
      </c>
      <c r="O377" s="10">
        <v>80.2</v>
      </c>
      <c r="P377" s="20">
        <f t="shared" si="62"/>
        <v>32.080000000000005</v>
      </c>
      <c r="Q377" s="20">
        <f t="shared" si="53"/>
        <v>68.240000000000009</v>
      </c>
      <c r="R377" s="10">
        <f t="shared" si="63"/>
        <v>2</v>
      </c>
      <c r="S377" s="12" t="s">
        <v>1227</v>
      </c>
      <c r="T377" s="32">
        <v>43659</v>
      </c>
    </row>
    <row r="378" spans="1:250" s="3" customFormat="1" ht="24.75" customHeight="1" x14ac:dyDescent="0.15">
      <c r="A378" s="10" t="s">
        <v>311</v>
      </c>
      <c r="B378" s="10" t="s">
        <v>1132</v>
      </c>
      <c r="C378" s="17" t="s">
        <v>1281</v>
      </c>
      <c r="D378" s="21" t="s">
        <v>1282</v>
      </c>
      <c r="E378" s="17" t="s">
        <v>1283</v>
      </c>
      <c r="F378" s="17" t="s">
        <v>1277</v>
      </c>
      <c r="G378" s="17" t="s">
        <v>1137</v>
      </c>
      <c r="H378" s="18">
        <v>70.8</v>
      </c>
      <c r="I378" s="18">
        <v>108.5</v>
      </c>
      <c r="J378" s="18">
        <v>0</v>
      </c>
      <c r="K378" s="17">
        <v>179.3</v>
      </c>
      <c r="L378" s="62">
        <v>59.77</v>
      </c>
      <c r="M378" s="24">
        <f t="shared" si="51"/>
        <v>35.86</v>
      </c>
      <c r="N378" s="10">
        <v>13</v>
      </c>
      <c r="O378" s="10">
        <v>78</v>
      </c>
      <c r="P378" s="20">
        <f t="shared" si="62"/>
        <v>31.200000000000003</v>
      </c>
      <c r="Q378" s="20">
        <f t="shared" si="53"/>
        <v>67.06</v>
      </c>
      <c r="R378" s="10">
        <f t="shared" si="63"/>
        <v>3</v>
      </c>
      <c r="S378" s="12" t="s">
        <v>1227</v>
      </c>
      <c r="T378" s="32">
        <v>43659</v>
      </c>
    </row>
    <row r="379" spans="1:250" s="3" customFormat="1" ht="24.75" customHeight="1" x14ac:dyDescent="0.15">
      <c r="A379" s="10" t="s">
        <v>383</v>
      </c>
      <c r="B379" s="10" t="s">
        <v>1132</v>
      </c>
      <c r="C379" s="11" t="s">
        <v>1284</v>
      </c>
      <c r="D379" s="12" t="s">
        <v>1285</v>
      </c>
      <c r="E379" s="11" t="s">
        <v>1286</v>
      </c>
      <c r="F379" s="11" t="s">
        <v>1287</v>
      </c>
      <c r="G379" s="11" t="s">
        <v>1137</v>
      </c>
      <c r="H379" s="13">
        <v>87.2</v>
      </c>
      <c r="I379" s="13">
        <v>111</v>
      </c>
      <c r="J379" s="13">
        <v>0</v>
      </c>
      <c r="K379" s="11">
        <v>198.2</v>
      </c>
      <c r="L379" s="62">
        <v>66.069999999999993</v>
      </c>
      <c r="M379" s="24">
        <f t="shared" si="51"/>
        <v>39.64</v>
      </c>
      <c r="N379" s="10">
        <v>3</v>
      </c>
      <c r="O379" s="10">
        <v>76.8</v>
      </c>
      <c r="P379" s="20">
        <f t="shared" si="62"/>
        <v>30.72</v>
      </c>
      <c r="Q379" s="20">
        <f t="shared" si="53"/>
        <v>70.36</v>
      </c>
      <c r="R379" s="10">
        <v>1</v>
      </c>
      <c r="S379" s="12" t="s">
        <v>1227</v>
      </c>
      <c r="T379" s="32">
        <v>43659</v>
      </c>
    </row>
    <row r="380" spans="1:250" s="3" customFormat="1" ht="24.75" customHeight="1" x14ac:dyDescent="0.15">
      <c r="A380" s="10" t="s">
        <v>383</v>
      </c>
      <c r="B380" s="10" t="s">
        <v>1132</v>
      </c>
      <c r="C380" s="11" t="s">
        <v>1288</v>
      </c>
      <c r="D380" s="12" t="s">
        <v>1289</v>
      </c>
      <c r="E380" s="11" t="s">
        <v>1290</v>
      </c>
      <c r="F380" s="11" t="s">
        <v>1287</v>
      </c>
      <c r="G380" s="11" t="s">
        <v>1137</v>
      </c>
      <c r="H380" s="13">
        <v>70.099999999999994</v>
      </c>
      <c r="I380" s="13">
        <v>119</v>
      </c>
      <c r="J380" s="13">
        <v>0</v>
      </c>
      <c r="K380" s="11">
        <v>189.1</v>
      </c>
      <c r="L380" s="62">
        <v>63.03</v>
      </c>
      <c r="M380" s="24">
        <f t="shared" si="51"/>
        <v>37.82</v>
      </c>
      <c r="N380" s="10">
        <v>21</v>
      </c>
      <c r="O380" s="10">
        <v>80.599999999999994</v>
      </c>
      <c r="P380" s="20">
        <f t="shared" si="62"/>
        <v>32.24</v>
      </c>
      <c r="Q380" s="20">
        <f t="shared" si="53"/>
        <v>70.06</v>
      </c>
      <c r="R380" s="10">
        <f t="shared" ref="R380:R384" si="64">IF(G380=G379,R379+1,1)</f>
        <v>2</v>
      </c>
      <c r="S380" s="12" t="s">
        <v>1227</v>
      </c>
      <c r="T380" s="32">
        <v>43659</v>
      </c>
    </row>
    <row r="381" spans="1:250" s="3" customFormat="1" ht="24.75" customHeight="1" x14ac:dyDescent="0.15">
      <c r="A381" s="10" t="s">
        <v>383</v>
      </c>
      <c r="B381" s="10" t="s">
        <v>1132</v>
      </c>
      <c r="C381" s="11" t="s">
        <v>1291</v>
      </c>
      <c r="D381" s="12" t="s">
        <v>1292</v>
      </c>
      <c r="E381" s="11" t="s">
        <v>1293</v>
      </c>
      <c r="F381" s="11" t="s">
        <v>1287</v>
      </c>
      <c r="G381" s="11" t="s">
        <v>1137</v>
      </c>
      <c r="H381" s="13">
        <v>75.900000000000006</v>
      </c>
      <c r="I381" s="13">
        <v>115</v>
      </c>
      <c r="J381" s="13">
        <v>0</v>
      </c>
      <c r="K381" s="11">
        <v>190.9</v>
      </c>
      <c r="L381" s="62">
        <v>63.63</v>
      </c>
      <c r="M381" s="24">
        <f t="shared" si="51"/>
        <v>38.18</v>
      </c>
      <c r="N381" s="10">
        <v>5</v>
      </c>
      <c r="O381" s="10">
        <v>76.599999999999994</v>
      </c>
      <c r="P381" s="20">
        <f t="shared" si="62"/>
        <v>30.64</v>
      </c>
      <c r="Q381" s="20">
        <f t="shared" si="53"/>
        <v>68.819999999999993</v>
      </c>
      <c r="R381" s="10">
        <f t="shared" si="64"/>
        <v>3</v>
      </c>
      <c r="S381" s="12" t="s">
        <v>1227</v>
      </c>
      <c r="T381" s="32">
        <v>43659</v>
      </c>
    </row>
    <row r="382" spans="1:250" s="3" customFormat="1" ht="24.75" customHeight="1" x14ac:dyDescent="0.15">
      <c r="A382" s="10" t="s">
        <v>383</v>
      </c>
      <c r="B382" s="10" t="s">
        <v>1132</v>
      </c>
      <c r="C382" s="11" t="s">
        <v>1294</v>
      </c>
      <c r="D382" s="12" t="s">
        <v>1295</v>
      </c>
      <c r="E382" s="11" t="s">
        <v>1296</v>
      </c>
      <c r="F382" s="11" t="s">
        <v>1297</v>
      </c>
      <c r="G382" s="11" t="s">
        <v>1137</v>
      </c>
      <c r="H382" s="13">
        <v>82.1</v>
      </c>
      <c r="I382" s="13">
        <v>115.5</v>
      </c>
      <c r="J382" s="13">
        <v>0</v>
      </c>
      <c r="K382" s="11">
        <v>197.6</v>
      </c>
      <c r="L382" s="62">
        <v>65.87</v>
      </c>
      <c r="M382" s="24">
        <f t="shared" si="51"/>
        <v>39.520000000000003</v>
      </c>
      <c r="N382" s="10">
        <v>17</v>
      </c>
      <c r="O382" s="10">
        <v>78.8</v>
      </c>
      <c r="P382" s="20">
        <f t="shared" si="62"/>
        <v>31.52</v>
      </c>
      <c r="Q382" s="20">
        <f t="shared" si="53"/>
        <v>71.040000000000006</v>
      </c>
      <c r="R382" s="10">
        <v>1</v>
      </c>
      <c r="S382" s="12" t="s">
        <v>1227</v>
      </c>
      <c r="T382" s="32">
        <v>43659</v>
      </c>
    </row>
    <row r="383" spans="1:250" s="3" customFormat="1" ht="24.75" customHeight="1" x14ac:dyDescent="0.15">
      <c r="A383" s="10" t="s">
        <v>383</v>
      </c>
      <c r="B383" s="10" t="s">
        <v>1132</v>
      </c>
      <c r="C383" s="11" t="s">
        <v>1298</v>
      </c>
      <c r="D383" s="12" t="s">
        <v>1299</v>
      </c>
      <c r="E383" s="11" t="s">
        <v>1300</v>
      </c>
      <c r="F383" s="11" t="s">
        <v>1297</v>
      </c>
      <c r="G383" s="11" t="s">
        <v>1137</v>
      </c>
      <c r="H383" s="13">
        <v>78.8</v>
      </c>
      <c r="I383" s="13">
        <v>116</v>
      </c>
      <c r="J383" s="13">
        <v>0</v>
      </c>
      <c r="K383" s="11">
        <v>194.8</v>
      </c>
      <c r="L383" s="62">
        <v>64.930000000000007</v>
      </c>
      <c r="M383" s="24">
        <f t="shared" si="51"/>
        <v>38.96</v>
      </c>
      <c r="N383" s="10">
        <v>16</v>
      </c>
      <c r="O383" s="10">
        <v>78.599999999999994</v>
      </c>
      <c r="P383" s="20">
        <f t="shared" si="62"/>
        <v>31.439999999999998</v>
      </c>
      <c r="Q383" s="20">
        <f t="shared" si="53"/>
        <v>70.400000000000006</v>
      </c>
      <c r="R383" s="10">
        <f t="shared" si="64"/>
        <v>2</v>
      </c>
      <c r="S383" s="12" t="s">
        <v>1227</v>
      </c>
      <c r="T383" s="32">
        <v>43659</v>
      </c>
    </row>
    <row r="384" spans="1:250" s="3" customFormat="1" ht="24.75" customHeight="1" x14ac:dyDescent="0.15">
      <c r="A384" s="10" t="s">
        <v>383</v>
      </c>
      <c r="B384" s="10" t="s">
        <v>1132</v>
      </c>
      <c r="C384" s="11" t="s">
        <v>1301</v>
      </c>
      <c r="D384" s="12" t="s">
        <v>1302</v>
      </c>
      <c r="E384" s="11" t="s">
        <v>1303</v>
      </c>
      <c r="F384" s="11" t="s">
        <v>1297</v>
      </c>
      <c r="G384" s="11" t="s">
        <v>1137</v>
      </c>
      <c r="H384" s="13">
        <v>87</v>
      </c>
      <c r="I384" s="13">
        <v>102</v>
      </c>
      <c r="J384" s="13">
        <v>0</v>
      </c>
      <c r="K384" s="11">
        <v>189</v>
      </c>
      <c r="L384" s="62">
        <v>63</v>
      </c>
      <c r="M384" s="24">
        <f t="shared" si="51"/>
        <v>37.799999999999997</v>
      </c>
      <c r="N384" s="10">
        <v>1</v>
      </c>
      <c r="O384" s="10">
        <v>77.400000000000006</v>
      </c>
      <c r="P384" s="20">
        <f t="shared" si="62"/>
        <v>30.960000000000004</v>
      </c>
      <c r="Q384" s="20">
        <f t="shared" si="53"/>
        <v>68.760000000000005</v>
      </c>
      <c r="R384" s="10">
        <f t="shared" si="64"/>
        <v>3</v>
      </c>
      <c r="S384" s="12" t="s">
        <v>1227</v>
      </c>
      <c r="T384" s="32">
        <v>43659</v>
      </c>
      <c r="IP384" s="1"/>
    </row>
    <row r="385" spans="1:250" s="3" customFormat="1" ht="24.75" customHeight="1" x14ac:dyDescent="0.15">
      <c r="A385" s="10" t="s">
        <v>383</v>
      </c>
      <c r="B385" s="10" t="s">
        <v>1132</v>
      </c>
      <c r="C385" s="11" t="s">
        <v>1304</v>
      </c>
      <c r="D385" s="12" t="s">
        <v>1305</v>
      </c>
      <c r="E385" s="11" t="s">
        <v>1306</v>
      </c>
      <c r="F385" s="11" t="s">
        <v>1307</v>
      </c>
      <c r="G385" s="11" t="s">
        <v>1137</v>
      </c>
      <c r="H385" s="13">
        <v>71.2</v>
      </c>
      <c r="I385" s="13">
        <v>124.5</v>
      </c>
      <c r="J385" s="13">
        <v>0</v>
      </c>
      <c r="K385" s="11">
        <v>195.7</v>
      </c>
      <c r="L385" s="62">
        <v>65.23</v>
      </c>
      <c r="M385" s="24">
        <f t="shared" si="51"/>
        <v>39.14</v>
      </c>
      <c r="N385" s="10">
        <v>15</v>
      </c>
      <c r="O385" s="10">
        <v>78.2</v>
      </c>
      <c r="P385" s="20">
        <f t="shared" si="62"/>
        <v>31.28</v>
      </c>
      <c r="Q385" s="20">
        <f t="shared" si="53"/>
        <v>70.42</v>
      </c>
      <c r="R385" s="10">
        <v>1</v>
      </c>
      <c r="S385" s="12" t="s">
        <v>1308</v>
      </c>
      <c r="T385" s="32">
        <v>43659</v>
      </c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</row>
    <row r="386" spans="1:250" s="3" customFormat="1" ht="24.75" customHeight="1" x14ac:dyDescent="0.15">
      <c r="A386" s="10" t="s">
        <v>383</v>
      </c>
      <c r="B386" s="10" t="s">
        <v>1132</v>
      </c>
      <c r="C386" s="11" t="s">
        <v>1309</v>
      </c>
      <c r="D386" s="12" t="s">
        <v>1310</v>
      </c>
      <c r="E386" s="11" t="s">
        <v>1311</v>
      </c>
      <c r="F386" s="11" t="s">
        <v>1307</v>
      </c>
      <c r="G386" s="11" t="s">
        <v>1137</v>
      </c>
      <c r="H386" s="13">
        <v>79.8</v>
      </c>
      <c r="I386" s="13">
        <v>109.5</v>
      </c>
      <c r="J386" s="13">
        <v>0</v>
      </c>
      <c r="K386" s="11">
        <v>189.3</v>
      </c>
      <c r="L386" s="62">
        <v>63.1</v>
      </c>
      <c r="M386" s="24">
        <f t="shared" ref="M386:M449" si="65">ROUND(L386*0.6,2)</f>
        <v>37.86</v>
      </c>
      <c r="N386" s="10">
        <v>9</v>
      </c>
      <c r="O386" s="10">
        <v>77.400000000000006</v>
      </c>
      <c r="P386" s="20">
        <f t="shared" si="62"/>
        <v>30.960000000000004</v>
      </c>
      <c r="Q386" s="20">
        <f t="shared" ref="Q386:Q449" si="66">P386+M386</f>
        <v>68.820000000000007</v>
      </c>
      <c r="R386" s="10">
        <f t="shared" ref="R386:R390" si="67">IF(G386=G385,R385+1,1)</f>
        <v>2</v>
      </c>
      <c r="S386" s="12" t="s">
        <v>1308</v>
      </c>
      <c r="T386" s="32">
        <v>43659</v>
      </c>
    </row>
    <row r="387" spans="1:250" s="3" customFormat="1" ht="24.75" customHeight="1" x14ac:dyDescent="0.15">
      <c r="A387" s="10" t="s">
        <v>383</v>
      </c>
      <c r="B387" s="10" t="s">
        <v>1132</v>
      </c>
      <c r="C387" s="11" t="s">
        <v>1312</v>
      </c>
      <c r="D387" s="12" t="s">
        <v>1313</v>
      </c>
      <c r="E387" s="11" t="s">
        <v>1314</v>
      </c>
      <c r="F387" s="11" t="s">
        <v>1307</v>
      </c>
      <c r="G387" s="11" t="s">
        <v>1137</v>
      </c>
      <c r="H387" s="13">
        <v>71.900000000000006</v>
      </c>
      <c r="I387" s="13">
        <v>113.5</v>
      </c>
      <c r="J387" s="13">
        <v>0</v>
      </c>
      <c r="K387" s="11">
        <v>185.4</v>
      </c>
      <c r="L387" s="62">
        <v>61.8</v>
      </c>
      <c r="M387" s="24">
        <f t="shared" si="65"/>
        <v>37.08</v>
      </c>
      <c r="N387" s="10">
        <v>10</v>
      </c>
      <c r="O387" s="10" t="s">
        <v>52</v>
      </c>
      <c r="P387" s="20">
        <v>0</v>
      </c>
      <c r="Q387" s="20">
        <f t="shared" si="66"/>
        <v>37.08</v>
      </c>
      <c r="R387" s="10">
        <f t="shared" si="67"/>
        <v>3</v>
      </c>
      <c r="S387" s="12" t="s">
        <v>1308</v>
      </c>
      <c r="T387" s="32">
        <v>43659</v>
      </c>
    </row>
    <row r="388" spans="1:250" s="3" customFormat="1" ht="24.75" customHeight="1" x14ac:dyDescent="0.15">
      <c r="A388" s="10" t="s">
        <v>383</v>
      </c>
      <c r="B388" s="10" t="s">
        <v>1132</v>
      </c>
      <c r="C388" s="11" t="s">
        <v>1315</v>
      </c>
      <c r="D388" s="12" t="s">
        <v>1316</v>
      </c>
      <c r="E388" s="11" t="s">
        <v>1317</v>
      </c>
      <c r="F388" s="11" t="s">
        <v>1318</v>
      </c>
      <c r="G388" s="11" t="s">
        <v>1137</v>
      </c>
      <c r="H388" s="13">
        <v>81.7</v>
      </c>
      <c r="I388" s="13">
        <v>107</v>
      </c>
      <c r="J388" s="13">
        <v>0</v>
      </c>
      <c r="K388" s="11">
        <v>188.7</v>
      </c>
      <c r="L388" s="62">
        <v>62.9</v>
      </c>
      <c r="M388" s="24">
        <f t="shared" si="65"/>
        <v>37.74</v>
      </c>
      <c r="N388" s="10">
        <v>21</v>
      </c>
      <c r="O388" s="10">
        <v>73.400000000000006</v>
      </c>
      <c r="P388" s="20">
        <f t="shared" ref="P388:P414" si="68">O388*0.4</f>
        <v>29.360000000000003</v>
      </c>
      <c r="Q388" s="20">
        <f t="shared" si="66"/>
        <v>67.100000000000009</v>
      </c>
      <c r="R388" s="10">
        <v>1</v>
      </c>
      <c r="S388" s="12" t="s">
        <v>1308</v>
      </c>
      <c r="T388" s="32">
        <v>43659</v>
      </c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  <c r="FQ388" s="4"/>
      <c r="FR388" s="4"/>
      <c r="FS388" s="4"/>
      <c r="FT388" s="4"/>
      <c r="FU388" s="4"/>
      <c r="FV388" s="4"/>
      <c r="FW388" s="4"/>
      <c r="FX388" s="4"/>
      <c r="FY388" s="4"/>
      <c r="FZ388" s="4"/>
      <c r="GA388" s="4"/>
      <c r="GB388" s="4"/>
      <c r="GC388" s="4"/>
      <c r="GD388" s="4"/>
      <c r="GE388" s="4"/>
      <c r="GF388" s="4"/>
      <c r="GG388" s="4"/>
      <c r="GH388" s="4"/>
      <c r="GI388" s="4"/>
      <c r="GJ388" s="4"/>
      <c r="GK388" s="4"/>
      <c r="GL388" s="4"/>
      <c r="GM388" s="4"/>
      <c r="GN388" s="4"/>
      <c r="GO388" s="4"/>
      <c r="GP388" s="4"/>
      <c r="GQ388" s="4"/>
      <c r="GR388" s="4"/>
      <c r="GS388" s="4"/>
      <c r="GT388" s="4"/>
      <c r="GU388" s="4"/>
      <c r="GV388" s="4"/>
      <c r="GW388" s="4"/>
      <c r="GX388" s="4"/>
      <c r="GY388" s="4"/>
      <c r="GZ388" s="4"/>
      <c r="HA388" s="4"/>
      <c r="HB388" s="4"/>
      <c r="HC388" s="4"/>
      <c r="HD388" s="4"/>
      <c r="HE388" s="4"/>
      <c r="HF388" s="4"/>
      <c r="HG388" s="4"/>
      <c r="HH388" s="4"/>
      <c r="HI388" s="4"/>
      <c r="HJ388" s="4"/>
      <c r="HK388" s="4"/>
      <c r="HL388" s="4"/>
      <c r="HM388" s="4"/>
      <c r="HN388" s="4"/>
      <c r="HO388" s="4"/>
      <c r="HP388" s="4"/>
      <c r="HQ388" s="4"/>
      <c r="HR388" s="4"/>
      <c r="HS388" s="4"/>
      <c r="HT388" s="4"/>
      <c r="HU388" s="4"/>
      <c r="HV388" s="4"/>
      <c r="HW388" s="4"/>
      <c r="HX388" s="4"/>
      <c r="HY388" s="4"/>
      <c r="HZ388" s="4"/>
      <c r="IA388" s="4"/>
      <c r="IB388" s="4"/>
      <c r="IC388" s="4"/>
      <c r="ID388" s="4"/>
      <c r="IE388" s="4"/>
      <c r="IF388" s="4"/>
      <c r="IG388" s="4"/>
      <c r="IH388" s="4"/>
      <c r="II388" s="4"/>
      <c r="IJ388" s="4"/>
      <c r="IK388" s="4"/>
      <c r="IL388" s="4"/>
      <c r="IM388" s="4"/>
      <c r="IN388" s="4"/>
      <c r="IO388" s="4"/>
      <c r="IP388" s="4"/>
    </row>
    <row r="389" spans="1:250" s="3" customFormat="1" ht="24.75" customHeight="1" x14ac:dyDescent="0.15">
      <c r="A389" s="10" t="s">
        <v>383</v>
      </c>
      <c r="B389" s="10" t="s">
        <v>1132</v>
      </c>
      <c r="C389" s="11" t="s">
        <v>1319</v>
      </c>
      <c r="D389" s="12" t="s">
        <v>1320</v>
      </c>
      <c r="E389" s="11" t="s">
        <v>1321</v>
      </c>
      <c r="F389" s="11" t="s">
        <v>1318</v>
      </c>
      <c r="G389" s="11" t="s">
        <v>1137</v>
      </c>
      <c r="H389" s="11">
        <v>72.2</v>
      </c>
      <c r="I389" s="11">
        <v>110</v>
      </c>
      <c r="J389" s="13">
        <v>0</v>
      </c>
      <c r="K389" s="11">
        <v>182.2</v>
      </c>
      <c r="L389" s="49">
        <v>60.73</v>
      </c>
      <c r="M389" s="24">
        <f t="shared" si="65"/>
        <v>36.44</v>
      </c>
      <c r="N389" s="10">
        <v>17</v>
      </c>
      <c r="O389" s="10">
        <v>75.599999999999994</v>
      </c>
      <c r="P389" s="20">
        <f t="shared" si="68"/>
        <v>30.24</v>
      </c>
      <c r="Q389" s="20">
        <f t="shared" si="66"/>
        <v>66.679999999999993</v>
      </c>
      <c r="R389" s="10">
        <f t="shared" si="67"/>
        <v>2</v>
      </c>
      <c r="S389" s="12" t="s">
        <v>1308</v>
      </c>
      <c r="T389" s="32">
        <v>43659</v>
      </c>
    </row>
    <row r="390" spans="1:250" s="3" customFormat="1" ht="24.75" customHeight="1" x14ac:dyDescent="0.15">
      <c r="A390" s="10" t="s">
        <v>383</v>
      </c>
      <c r="B390" s="10" t="s">
        <v>1132</v>
      </c>
      <c r="C390" s="11" t="s">
        <v>1322</v>
      </c>
      <c r="D390" s="12" t="s">
        <v>1323</v>
      </c>
      <c r="E390" s="11" t="s">
        <v>1324</v>
      </c>
      <c r="F390" s="11" t="s">
        <v>1318</v>
      </c>
      <c r="G390" s="11" t="s">
        <v>1137</v>
      </c>
      <c r="H390" s="13">
        <v>81.099999999999994</v>
      </c>
      <c r="I390" s="13">
        <v>113</v>
      </c>
      <c r="J390" s="13">
        <v>0</v>
      </c>
      <c r="K390" s="11">
        <v>194.1</v>
      </c>
      <c r="L390" s="62">
        <v>64.7</v>
      </c>
      <c r="M390" s="24">
        <f t="shared" si="65"/>
        <v>38.82</v>
      </c>
      <c r="N390" s="10">
        <v>4</v>
      </c>
      <c r="O390" s="10">
        <v>68</v>
      </c>
      <c r="P390" s="20">
        <f t="shared" si="68"/>
        <v>27.200000000000003</v>
      </c>
      <c r="Q390" s="20">
        <f t="shared" si="66"/>
        <v>66.02000000000001</v>
      </c>
      <c r="R390" s="10">
        <f t="shared" si="67"/>
        <v>3</v>
      </c>
      <c r="S390" s="12" t="s">
        <v>1308</v>
      </c>
      <c r="T390" s="32">
        <v>43659</v>
      </c>
    </row>
    <row r="391" spans="1:250" s="3" customFormat="1" ht="24.75" customHeight="1" x14ac:dyDescent="0.15">
      <c r="A391" s="10" t="s">
        <v>383</v>
      </c>
      <c r="B391" s="10" t="s">
        <v>1132</v>
      </c>
      <c r="C391" s="11" t="s">
        <v>1325</v>
      </c>
      <c r="D391" s="12" t="s">
        <v>1326</v>
      </c>
      <c r="E391" s="11" t="s">
        <v>1327</v>
      </c>
      <c r="F391" s="11" t="s">
        <v>1328</v>
      </c>
      <c r="G391" s="11" t="s">
        <v>1137</v>
      </c>
      <c r="H391" s="13">
        <v>95.6</v>
      </c>
      <c r="I391" s="13">
        <v>112</v>
      </c>
      <c r="J391" s="13">
        <v>0</v>
      </c>
      <c r="K391" s="11">
        <v>207.6</v>
      </c>
      <c r="L391" s="62">
        <v>69.2</v>
      </c>
      <c r="M391" s="24">
        <f t="shared" si="65"/>
        <v>41.52</v>
      </c>
      <c r="N391" s="10">
        <v>24</v>
      </c>
      <c r="O391" s="10">
        <v>76.599999999999994</v>
      </c>
      <c r="P391" s="20">
        <f t="shared" si="68"/>
        <v>30.64</v>
      </c>
      <c r="Q391" s="20">
        <f t="shared" si="66"/>
        <v>72.16</v>
      </c>
      <c r="R391" s="10">
        <v>1</v>
      </c>
      <c r="S391" s="12" t="s">
        <v>1308</v>
      </c>
      <c r="T391" s="32">
        <v>43659</v>
      </c>
    </row>
    <row r="392" spans="1:250" s="3" customFormat="1" ht="24.75" customHeight="1" x14ac:dyDescent="0.15">
      <c r="A392" s="10" t="s">
        <v>383</v>
      </c>
      <c r="B392" s="10" t="s">
        <v>1132</v>
      </c>
      <c r="C392" s="11" t="s">
        <v>1329</v>
      </c>
      <c r="D392" s="12" t="s">
        <v>1330</v>
      </c>
      <c r="E392" s="11" t="s">
        <v>1331</v>
      </c>
      <c r="F392" s="11" t="s">
        <v>1328</v>
      </c>
      <c r="G392" s="11" t="s">
        <v>1137</v>
      </c>
      <c r="H392" s="13">
        <v>92</v>
      </c>
      <c r="I392" s="13">
        <v>102</v>
      </c>
      <c r="J392" s="13">
        <v>0</v>
      </c>
      <c r="K392" s="11">
        <v>194</v>
      </c>
      <c r="L392" s="62">
        <v>64.67</v>
      </c>
      <c r="M392" s="24">
        <f t="shared" si="65"/>
        <v>38.799999999999997</v>
      </c>
      <c r="N392" s="10">
        <v>2</v>
      </c>
      <c r="O392" s="10">
        <v>76.8</v>
      </c>
      <c r="P392" s="20">
        <f t="shared" si="68"/>
        <v>30.72</v>
      </c>
      <c r="Q392" s="20">
        <f t="shared" si="66"/>
        <v>69.52</v>
      </c>
      <c r="R392" s="10">
        <f t="shared" ref="R392:R396" si="69">IF(G392=G391,R391+1,1)</f>
        <v>2</v>
      </c>
      <c r="S392" s="12" t="s">
        <v>1308</v>
      </c>
      <c r="T392" s="32">
        <v>43659</v>
      </c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</row>
    <row r="393" spans="1:250" s="3" customFormat="1" ht="24.75" customHeight="1" x14ac:dyDescent="0.15">
      <c r="A393" s="10" t="s">
        <v>383</v>
      </c>
      <c r="B393" s="10" t="s">
        <v>1132</v>
      </c>
      <c r="C393" s="11" t="s">
        <v>1332</v>
      </c>
      <c r="D393" s="12" t="s">
        <v>1333</v>
      </c>
      <c r="E393" s="11" t="s">
        <v>1334</v>
      </c>
      <c r="F393" s="11" t="s">
        <v>1328</v>
      </c>
      <c r="G393" s="11" t="s">
        <v>1137</v>
      </c>
      <c r="H393" s="13">
        <v>79.7</v>
      </c>
      <c r="I393" s="13">
        <v>115.5</v>
      </c>
      <c r="J393" s="13">
        <v>0</v>
      </c>
      <c r="K393" s="11">
        <v>195.2</v>
      </c>
      <c r="L393" s="62">
        <v>65.069999999999993</v>
      </c>
      <c r="M393" s="24">
        <f t="shared" si="65"/>
        <v>39.04</v>
      </c>
      <c r="N393" s="10">
        <v>13</v>
      </c>
      <c r="O393" s="10">
        <v>74.599999999999994</v>
      </c>
      <c r="P393" s="20">
        <f t="shared" si="68"/>
        <v>29.84</v>
      </c>
      <c r="Q393" s="20">
        <f t="shared" si="66"/>
        <v>68.88</v>
      </c>
      <c r="R393" s="10">
        <f t="shared" si="69"/>
        <v>3</v>
      </c>
      <c r="S393" s="12" t="s">
        <v>1308</v>
      </c>
      <c r="T393" s="32">
        <v>43659</v>
      </c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</row>
    <row r="394" spans="1:250" s="3" customFormat="1" ht="24.75" customHeight="1" x14ac:dyDescent="0.15">
      <c r="A394" s="10" t="s">
        <v>557</v>
      </c>
      <c r="B394" s="10" t="s">
        <v>1132</v>
      </c>
      <c r="C394" s="11" t="s">
        <v>1335</v>
      </c>
      <c r="D394" s="12" t="s">
        <v>1336</v>
      </c>
      <c r="E394" s="11" t="s">
        <v>1337</v>
      </c>
      <c r="F394" s="11" t="s">
        <v>1338</v>
      </c>
      <c r="G394" s="11" t="s">
        <v>1137</v>
      </c>
      <c r="H394" s="13">
        <v>78.5</v>
      </c>
      <c r="I394" s="13">
        <v>120.5</v>
      </c>
      <c r="J394" s="13">
        <v>0</v>
      </c>
      <c r="K394" s="11">
        <v>199</v>
      </c>
      <c r="L394" s="62">
        <v>66.33</v>
      </c>
      <c r="M394" s="24">
        <f t="shared" si="65"/>
        <v>39.799999999999997</v>
      </c>
      <c r="N394" s="10">
        <v>11</v>
      </c>
      <c r="O394" s="10">
        <v>80.599999999999994</v>
      </c>
      <c r="P394" s="20">
        <f t="shared" si="68"/>
        <v>32.24</v>
      </c>
      <c r="Q394" s="20">
        <f t="shared" si="66"/>
        <v>72.039999999999992</v>
      </c>
      <c r="R394" s="10">
        <v>1</v>
      </c>
      <c r="S394" s="12" t="s">
        <v>1308</v>
      </c>
      <c r="T394" s="32">
        <v>43659</v>
      </c>
    </row>
    <row r="395" spans="1:250" s="3" customFormat="1" ht="24.75" customHeight="1" x14ac:dyDescent="0.15">
      <c r="A395" s="10" t="s">
        <v>557</v>
      </c>
      <c r="B395" s="10" t="s">
        <v>1132</v>
      </c>
      <c r="C395" s="11" t="s">
        <v>1339</v>
      </c>
      <c r="D395" s="12" t="s">
        <v>1340</v>
      </c>
      <c r="E395" s="11" t="s">
        <v>1341</v>
      </c>
      <c r="F395" s="11" t="s">
        <v>1338</v>
      </c>
      <c r="G395" s="11" t="s">
        <v>1137</v>
      </c>
      <c r="H395" s="13">
        <v>82.3</v>
      </c>
      <c r="I395" s="13">
        <v>120.5</v>
      </c>
      <c r="J395" s="13">
        <v>0</v>
      </c>
      <c r="K395" s="11">
        <v>202.8</v>
      </c>
      <c r="L395" s="62">
        <v>67.599999999999994</v>
      </c>
      <c r="M395" s="24">
        <f t="shared" si="65"/>
        <v>40.56</v>
      </c>
      <c r="N395" s="10">
        <v>7</v>
      </c>
      <c r="O395" s="10">
        <v>74.400000000000006</v>
      </c>
      <c r="P395" s="20">
        <f t="shared" si="68"/>
        <v>29.760000000000005</v>
      </c>
      <c r="Q395" s="20">
        <f t="shared" si="66"/>
        <v>70.320000000000007</v>
      </c>
      <c r="R395" s="10">
        <f t="shared" si="69"/>
        <v>2</v>
      </c>
      <c r="S395" s="12" t="s">
        <v>1308</v>
      </c>
      <c r="T395" s="32">
        <v>43659</v>
      </c>
    </row>
    <row r="396" spans="1:250" s="3" customFormat="1" ht="24.75" customHeight="1" x14ac:dyDescent="0.15">
      <c r="A396" s="10" t="s">
        <v>557</v>
      </c>
      <c r="B396" s="10" t="s">
        <v>1132</v>
      </c>
      <c r="C396" s="11" t="s">
        <v>1342</v>
      </c>
      <c r="D396" s="12" t="s">
        <v>1343</v>
      </c>
      <c r="E396" s="11" t="s">
        <v>1344</v>
      </c>
      <c r="F396" s="11" t="s">
        <v>1338</v>
      </c>
      <c r="G396" s="11" t="s">
        <v>1137</v>
      </c>
      <c r="H396" s="13">
        <v>70</v>
      </c>
      <c r="I396" s="13">
        <v>120.5</v>
      </c>
      <c r="J396" s="13">
        <v>0</v>
      </c>
      <c r="K396" s="11">
        <v>190.5</v>
      </c>
      <c r="L396" s="62">
        <v>63.5</v>
      </c>
      <c r="M396" s="24">
        <f t="shared" si="65"/>
        <v>38.1</v>
      </c>
      <c r="N396" s="10">
        <v>1</v>
      </c>
      <c r="O396" s="10">
        <v>78.2</v>
      </c>
      <c r="P396" s="20">
        <f t="shared" si="68"/>
        <v>31.28</v>
      </c>
      <c r="Q396" s="20">
        <f t="shared" si="66"/>
        <v>69.38</v>
      </c>
      <c r="R396" s="10">
        <f t="shared" si="69"/>
        <v>3</v>
      </c>
      <c r="S396" s="12" t="s">
        <v>1308</v>
      </c>
      <c r="T396" s="32">
        <v>43659</v>
      </c>
    </row>
    <row r="397" spans="1:250" s="3" customFormat="1" ht="24.75" customHeight="1" x14ac:dyDescent="0.15">
      <c r="A397" s="10" t="s">
        <v>598</v>
      </c>
      <c r="B397" s="10" t="s">
        <v>1132</v>
      </c>
      <c r="C397" s="11" t="s">
        <v>1345</v>
      </c>
      <c r="D397" s="12" t="s">
        <v>1346</v>
      </c>
      <c r="E397" s="11" t="s">
        <v>1347</v>
      </c>
      <c r="F397" s="11" t="s">
        <v>1348</v>
      </c>
      <c r="G397" s="11" t="s">
        <v>1137</v>
      </c>
      <c r="H397" s="13">
        <v>78</v>
      </c>
      <c r="I397" s="13">
        <v>125.5</v>
      </c>
      <c r="J397" s="13">
        <v>0</v>
      </c>
      <c r="K397" s="11">
        <v>203.5</v>
      </c>
      <c r="L397" s="62">
        <v>67.83</v>
      </c>
      <c r="M397" s="24">
        <f t="shared" si="65"/>
        <v>40.700000000000003</v>
      </c>
      <c r="N397" s="10">
        <v>3</v>
      </c>
      <c r="O397" s="10">
        <v>78.8</v>
      </c>
      <c r="P397" s="20">
        <f t="shared" si="68"/>
        <v>31.52</v>
      </c>
      <c r="Q397" s="20">
        <f t="shared" si="66"/>
        <v>72.22</v>
      </c>
      <c r="R397" s="10">
        <v>1</v>
      </c>
      <c r="S397" s="12" t="s">
        <v>1308</v>
      </c>
      <c r="T397" s="32">
        <v>43659</v>
      </c>
    </row>
    <row r="398" spans="1:250" s="3" customFormat="1" ht="24.75" customHeight="1" x14ac:dyDescent="0.15">
      <c r="A398" s="10" t="s">
        <v>598</v>
      </c>
      <c r="B398" s="10" t="s">
        <v>1132</v>
      </c>
      <c r="C398" s="11" t="s">
        <v>1349</v>
      </c>
      <c r="D398" s="12" t="s">
        <v>1350</v>
      </c>
      <c r="E398" s="11" t="s">
        <v>1351</v>
      </c>
      <c r="F398" s="11" t="s">
        <v>1348</v>
      </c>
      <c r="G398" s="11" t="s">
        <v>1137</v>
      </c>
      <c r="H398" s="13">
        <v>71.7</v>
      </c>
      <c r="I398" s="13">
        <v>108.5</v>
      </c>
      <c r="J398" s="13">
        <v>0</v>
      </c>
      <c r="K398" s="11">
        <v>180.2</v>
      </c>
      <c r="L398" s="62">
        <v>60.07</v>
      </c>
      <c r="M398" s="24">
        <f t="shared" si="65"/>
        <v>36.04</v>
      </c>
      <c r="N398" s="10">
        <v>6</v>
      </c>
      <c r="O398" s="10">
        <v>76.400000000000006</v>
      </c>
      <c r="P398" s="20">
        <f t="shared" si="68"/>
        <v>30.560000000000002</v>
      </c>
      <c r="Q398" s="20">
        <f t="shared" si="66"/>
        <v>66.599999999999994</v>
      </c>
      <c r="R398" s="10">
        <f t="shared" ref="R398:R402" si="70">IF(G398=G397,R397+1,1)</f>
        <v>2</v>
      </c>
      <c r="S398" s="12" t="s">
        <v>1308</v>
      </c>
      <c r="T398" s="32">
        <v>43659</v>
      </c>
    </row>
    <row r="399" spans="1:250" s="3" customFormat="1" ht="24.75" customHeight="1" x14ac:dyDescent="0.15">
      <c r="A399" s="10" t="s">
        <v>598</v>
      </c>
      <c r="B399" s="10" t="s">
        <v>1132</v>
      </c>
      <c r="C399" s="11" t="s">
        <v>1352</v>
      </c>
      <c r="D399" s="12" t="s">
        <v>1353</v>
      </c>
      <c r="E399" s="11" t="s">
        <v>1354</v>
      </c>
      <c r="F399" s="11" t="s">
        <v>1348</v>
      </c>
      <c r="G399" s="11" t="s">
        <v>1137</v>
      </c>
      <c r="H399" s="13">
        <v>73.3</v>
      </c>
      <c r="I399" s="13">
        <v>106.5</v>
      </c>
      <c r="J399" s="13">
        <v>0</v>
      </c>
      <c r="K399" s="11">
        <v>179.8</v>
      </c>
      <c r="L399" s="62">
        <v>59.93</v>
      </c>
      <c r="M399" s="24">
        <f t="shared" si="65"/>
        <v>35.96</v>
      </c>
      <c r="N399" s="10">
        <v>5</v>
      </c>
      <c r="O399" s="10">
        <v>70.8</v>
      </c>
      <c r="P399" s="20">
        <f t="shared" si="68"/>
        <v>28.32</v>
      </c>
      <c r="Q399" s="20">
        <f t="shared" si="66"/>
        <v>64.28</v>
      </c>
      <c r="R399" s="10">
        <f t="shared" si="70"/>
        <v>3</v>
      </c>
      <c r="S399" s="12" t="s">
        <v>1308</v>
      </c>
      <c r="T399" s="32">
        <v>43659</v>
      </c>
    </row>
    <row r="400" spans="1:250" s="3" customFormat="1" ht="24.75" customHeight="1" x14ac:dyDescent="0.15">
      <c r="A400" s="10" t="s">
        <v>598</v>
      </c>
      <c r="B400" s="10" t="s">
        <v>1132</v>
      </c>
      <c r="C400" s="11" t="s">
        <v>1355</v>
      </c>
      <c r="D400" s="12" t="s">
        <v>1356</v>
      </c>
      <c r="E400" s="11" t="s">
        <v>1357</v>
      </c>
      <c r="F400" s="11" t="s">
        <v>1358</v>
      </c>
      <c r="G400" s="11" t="s">
        <v>1137</v>
      </c>
      <c r="H400" s="13">
        <v>68.8</v>
      </c>
      <c r="I400" s="13">
        <v>123</v>
      </c>
      <c r="J400" s="13">
        <v>0</v>
      </c>
      <c r="K400" s="11">
        <v>191.8</v>
      </c>
      <c r="L400" s="62">
        <v>63.93</v>
      </c>
      <c r="M400" s="24">
        <f t="shared" si="65"/>
        <v>38.36</v>
      </c>
      <c r="N400" s="10">
        <v>16</v>
      </c>
      <c r="O400" s="10">
        <v>80.400000000000006</v>
      </c>
      <c r="P400" s="20">
        <f t="shared" si="68"/>
        <v>32.160000000000004</v>
      </c>
      <c r="Q400" s="20">
        <f t="shared" si="66"/>
        <v>70.52000000000001</v>
      </c>
      <c r="R400" s="10">
        <v>1</v>
      </c>
      <c r="S400" s="12" t="s">
        <v>1308</v>
      </c>
      <c r="T400" s="32">
        <v>43659</v>
      </c>
    </row>
    <row r="401" spans="1:253" s="3" customFormat="1" ht="24.75" customHeight="1" x14ac:dyDescent="0.15">
      <c r="A401" s="10" t="s">
        <v>598</v>
      </c>
      <c r="B401" s="10" t="s">
        <v>1132</v>
      </c>
      <c r="C401" s="11" t="s">
        <v>1359</v>
      </c>
      <c r="D401" s="12" t="s">
        <v>1360</v>
      </c>
      <c r="E401" s="11" t="s">
        <v>1361</v>
      </c>
      <c r="F401" s="11" t="s">
        <v>1358</v>
      </c>
      <c r="G401" s="11" t="s">
        <v>1137</v>
      </c>
      <c r="H401" s="13">
        <v>88.2</v>
      </c>
      <c r="I401" s="13">
        <v>97</v>
      </c>
      <c r="J401" s="13">
        <v>0</v>
      </c>
      <c r="K401" s="11">
        <v>185.2</v>
      </c>
      <c r="L401" s="62">
        <v>61.73</v>
      </c>
      <c r="M401" s="24">
        <f t="shared" si="65"/>
        <v>37.04</v>
      </c>
      <c r="N401" s="10">
        <v>22</v>
      </c>
      <c r="O401" s="10">
        <v>79</v>
      </c>
      <c r="P401" s="20">
        <f t="shared" si="68"/>
        <v>31.6</v>
      </c>
      <c r="Q401" s="20">
        <f t="shared" si="66"/>
        <v>68.64</v>
      </c>
      <c r="R401" s="10">
        <f t="shared" si="70"/>
        <v>2</v>
      </c>
      <c r="S401" s="12" t="s">
        <v>1308</v>
      </c>
      <c r="T401" s="32">
        <v>43659</v>
      </c>
    </row>
    <row r="402" spans="1:253" s="3" customFormat="1" ht="24.75" customHeight="1" x14ac:dyDescent="0.15">
      <c r="A402" s="10" t="s">
        <v>598</v>
      </c>
      <c r="B402" s="10" t="s">
        <v>1132</v>
      </c>
      <c r="C402" s="11" t="s">
        <v>1362</v>
      </c>
      <c r="D402" s="12" t="s">
        <v>1363</v>
      </c>
      <c r="E402" s="11" t="s">
        <v>1364</v>
      </c>
      <c r="F402" s="11" t="s">
        <v>1358</v>
      </c>
      <c r="G402" s="11" t="s">
        <v>1137</v>
      </c>
      <c r="H402" s="13">
        <v>86.3</v>
      </c>
      <c r="I402" s="13">
        <v>96</v>
      </c>
      <c r="J402" s="13">
        <v>0</v>
      </c>
      <c r="K402" s="11">
        <v>182.3</v>
      </c>
      <c r="L402" s="62">
        <v>60.77</v>
      </c>
      <c r="M402" s="24">
        <f t="shared" si="65"/>
        <v>36.46</v>
      </c>
      <c r="N402" s="10">
        <v>20</v>
      </c>
      <c r="O402" s="10">
        <v>77.400000000000006</v>
      </c>
      <c r="P402" s="20">
        <f t="shared" si="68"/>
        <v>30.960000000000004</v>
      </c>
      <c r="Q402" s="20">
        <f t="shared" si="66"/>
        <v>67.42</v>
      </c>
      <c r="R402" s="10">
        <f t="shared" si="70"/>
        <v>3</v>
      </c>
      <c r="S402" s="12" t="s">
        <v>1308</v>
      </c>
      <c r="T402" s="32">
        <v>43659</v>
      </c>
    </row>
    <row r="403" spans="1:253" s="3" customFormat="1" ht="24.75" customHeight="1" x14ac:dyDescent="0.15">
      <c r="A403" s="10" t="s">
        <v>598</v>
      </c>
      <c r="B403" s="10" t="s">
        <v>1132</v>
      </c>
      <c r="C403" s="11" t="s">
        <v>1365</v>
      </c>
      <c r="D403" s="12" t="s">
        <v>1366</v>
      </c>
      <c r="E403" s="11" t="s">
        <v>1367</v>
      </c>
      <c r="F403" s="11" t="s">
        <v>1368</v>
      </c>
      <c r="G403" s="11" t="s">
        <v>1137</v>
      </c>
      <c r="H403" s="13">
        <v>76.5</v>
      </c>
      <c r="I403" s="13">
        <v>124.5</v>
      </c>
      <c r="J403" s="13">
        <v>0</v>
      </c>
      <c r="K403" s="11">
        <v>201</v>
      </c>
      <c r="L403" s="62">
        <v>67</v>
      </c>
      <c r="M403" s="24">
        <f t="shared" si="65"/>
        <v>40.200000000000003</v>
      </c>
      <c r="N403" s="10">
        <v>12</v>
      </c>
      <c r="O403" s="10">
        <v>75.2</v>
      </c>
      <c r="P403" s="20">
        <f t="shared" si="68"/>
        <v>30.080000000000002</v>
      </c>
      <c r="Q403" s="20">
        <f t="shared" si="66"/>
        <v>70.28</v>
      </c>
      <c r="R403" s="10">
        <v>1</v>
      </c>
      <c r="S403" s="12" t="s">
        <v>1308</v>
      </c>
      <c r="T403" s="32">
        <v>43659</v>
      </c>
    </row>
    <row r="404" spans="1:253" s="3" customFormat="1" ht="24.75" customHeight="1" x14ac:dyDescent="0.15">
      <c r="A404" s="10" t="s">
        <v>598</v>
      </c>
      <c r="B404" s="10" t="s">
        <v>1132</v>
      </c>
      <c r="C404" s="11" t="s">
        <v>1369</v>
      </c>
      <c r="D404" s="12" t="s">
        <v>1370</v>
      </c>
      <c r="E404" s="11" t="s">
        <v>1371</v>
      </c>
      <c r="F404" s="11" t="s">
        <v>1368</v>
      </c>
      <c r="G404" s="11" t="s">
        <v>1137</v>
      </c>
      <c r="H404" s="13">
        <v>80.099999999999994</v>
      </c>
      <c r="I404" s="13">
        <v>111</v>
      </c>
      <c r="J404" s="13">
        <v>0</v>
      </c>
      <c r="K404" s="11">
        <v>191.1</v>
      </c>
      <c r="L404" s="62">
        <v>63.7</v>
      </c>
      <c r="M404" s="24">
        <f t="shared" si="65"/>
        <v>38.22</v>
      </c>
      <c r="N404" s="10">
        <v>19</v>
      </c>
      <c r="O404" s="10">
        <v>79.2</v>
      </c>
      <c r="P404" s="20">
        <f t="shared" si="68"/>
        <v>31.680000000000003</v>
      </c>
      <c r="Q404" s="20">
        <f t="shared" si="66"/>
        <v>69.900000000000006</v>
      </c>
      <c r="R404" s="10">
        <f t="shared" ref="R404:R408" si="71">IF(G404=G403,R403+1,1)</f>
        <v>2</v>
      </c>
      <c r="S404" s="12" t="s">
        <v>1308</v>
      </c>
      <c r="T404" s="32">
        <v>43659</v>
      </c>
    </row>
    <row r="405" spans="1:253" s="3" customFormat="1" ht="24.75" customHeight="1" x14ac:dyDescent="0.15">
      <c r="A405" s="10" t="s">
        <v>598</v>
      </c>
      <c r="B405" s="10" t="s">
        <v>1132</v>
      </c>
      <c r="C405" s="11" t="s">
        <v>1372</v>
      </c>
      <c r="D405" s="12" t="s">
        <v>1373</v>
      </c>
      <c r="E405" s="11" t="s">
        <v>1374</v>
      </c>
      <c r="F405" s="11" t="s">
        <v>1368</v>
      </c>
      <c r="G405" s="11" t="s">
        <v>1137</v>
      </c>
      <c r="H405" s="13">
        <v>79.900000000000006</v>
      </c>
      <c r="I405" s="13">
        <v>106.5</v>
      </c>
      <c r="J405" s="13">
        <v>0</v>
      </c>
      <c r="K405" s="11">
        <v>186.4</v>
      </c>
      <c r="L405" s="62">
        <v>62.13</v>
      </c>
      <c r="M405" s="24">
        <f t="shared" si="65"/>
        <v>37.28</v>
      </c>
      <c r="N405" s="10">
        <v>14</v>
      </c>
      <c r="O405" s="10">
        <v>63.2</v>
      </c>
      <c r="P405" s="20">
        <f t="shared" si="68"/>
        <v>25.28</v>
      </c>
      <c r="Q405" s="20">
        <f t="shared" si="66"/>
        <v>62.56</v>
      </c>
      <c r="R405" s="10">
        <f t="shared" si="71"/>
        <v>3</v>
      </c>
      <c r="S405" s="12" t="s">
        <v>1308</v>
      </c>
      <c r="T405" s="32">
        <v>43659</v>
      </c>
    </row>
    <row r="406" spans="1:253" s="3" customFormat="1" ht="24.75" customHeight="1" x14ac:dyDescent="0.15">
      <c r="A406" s="10" t="s">
        <v>598</v>
      </c>
      <c r="B406" s="10" t="s">
        <v>1132</v>
      </c>
      <c r="C406" s="11" t="s">
        <v>1375</v>
      </c>
      <c r="D406" s="12" t="s">
        <v>1376</v>
      </c>
      <c r="E406" s="11" t="s">
        <v>1377</v>
      </c>
      <c r="F406" s="11" t="s">
        <v>1378</v>
      </c>
      <c r="G406" s="11" t="s">
        <v>1137</v>
      </c>
      <c r="H406" s="13">
        <v>77.900000000000006</v>
      </c>
      <c r="I406" s="13">
        <v>113.5</v>
      </c>
      <c r="J406" s="13">
        <v>0</v>
      </c>
      <c r="K406" s="11">
        <v>191.4</v>
      </c>
      <c r="L406" s="62">
        <v>63.8</v>
      </c>
      <c r="M406" s="24">
        <f t="shared" si="65"/>
        <v>38.28</v>
      </c>
      <c r="N406" s="10">
        <v>18</v>
      </c>
      <c r="O406" s="10">
        <v>79.2</v>
      </c>
      <c r="P406" s="20">
        <f t="shared" si="68"/>
        <v>31.680000000000003</v>
      </c>
      <c r="Q406" s="20">
        <f t="shared" si="66"/>
        <v>69.960000000000008</v>
      </c>
      <c r="R406" s="10">
        <v>1</v>
      </c>
      <c r="S406" s="12" t="s">
        <v>1308</v>
      </c>
      <c r="T406" s="32">
        <v>43659</v>
      </c>
    </row>
    <row r="407" spans="1:253" s="3" customFormat="1" ht="24.75" customHeight="1" x14ac:dyDescent="0.15">
      <c r="A407" s="10" t="s">
        <v>598</v>
      </c>
      <c r="B407" s="10" t="s">
        <v>1132</v>
      </c>
      <c r="C407" s="11" t="s">
        <v>1379</v>
      </c>
      <c r="D407" s="12" t="s">
        <v>1380</v>
      </c>
      <c r="E407" s="11" t="s">
        <v>1381</v>
      </c>
      <c r="F407" s="11" t="s">
        <v>1378</v>
      </c>
      <c r="G407" s="11" t="s">
        <v>1137</v>
      </c>
      <c r="H407" s="13">
        <v>77.900000000000006</v>
      </c>
      <c r="I407" s="13">
        <v>110</v>
      </c>
      <c r="J407" s="13">
        <v>0</v>
      </c>
      <c r="K407" s="11">
        <v>187.9</v>
      </c>
      <c r="L407" s="62">
        <v>62.63</v>
      </c>
      <c r="M407" s="24">
        <f t="shared" si="65"/>
        <v>37.58</v>
      </c>
      <c r="N407" s="10">
        <v>8</v>
      </c>
      <c r="O407" s="10">
        <v>79.400000000000006</v>
      </c>
      <c r="P407" s="20">
        <f t="shared" si="68"/>
        <v>31.760000000000005</v>
      </c>
      <c r="Q407" s="20">
        <f t="shared" si="66"/>
        <v>69.34</v>
      </c>
      <c r="R407" s="10">
        <f t="shared" si="71"/>
        <v>2</v>
      </c>
      <c r="S407" s="12" t="s">
        <v>1308</v>
      </c>
      <c r="T407" s="32">
        <v>43659</v>
      </c>
    </row>
    <row r="408" spans="1:253" s="3" customFormat="1" ht="24.75" customHeight="1" x14ac:dyDescent="0.15">
      <c r="A408" s="10" t="s">
        <v>598</v>
      </c>
      <c r="B408" s="10" t="s">
        <v>1132</v>
      </c>
      <c r="C408" s="11" t="s">
        <v>1382</v>
      </c>
      <c r="D408" s="12" t="s">
        <v>1383</v>
      </c>
      <c r="E408" s="11" t="s">
        <v>1384</v>
      </c>
      <c r="F408" s="11" t="s">
        <v>1378</v>
      </c>
      <c r="G408" s="11" t="s">
        <v>1137</v>
      </c>
      <c r="H408" s="13">
        <v>69.400000000000006</v>
      </c>
      <c r="I408" s="13">
        <v>116.5</v>
      </c>
      <c r="J408" s="13">
        <v>0</v>
      </c>
      <c r="K408" s="11">
        <v>185.9</v>
      </c>
      <c r="L408" s="62">
        <v>61.97</v>
      </c>
      <c r="M408" s="24">
        <f t="shared" si="65"/>
        <v>37.18</v>
      </c>
      <c r="N408" s="10">
        <v>23</v>
      </c>
      <c r="O408" s="10">
        <v>72</v>
      </c>
      <c r="P408" s="20">
        <f t="shared" si="68"/>
        <v>28.8</v>
      </c>
      <c r="Q408" s="20">
        <f t="shared" si="66"/>
        <v>65.98</v>
      </c>
      <c r="R408" s="10">
        <f t="shared" si="71"/>
        <v>3</v>
      </c>
      <c r="S408" s="12" t="s">
        <v>1308</v>
      </c>
      <c r="T408" s="32">
        <v>43659</v>
      </c>
    </row>
    <row r="409" spans="1:253" s="3" customFormat="1" ht="24.75" customHeight="1" x14ac:dyDescent="0.15">
      <c r="A409" s="10" t="s">
        <v>598</v>
      </c>
      <c r="B409" s="10" t="s">
        <v>1132</v>
      </c>
      <c r="C409" s="11" t="s">
        <v>1385</v>
      </c>
      <c r="D409" s="12" t="s">
        <v>1386</v>
      </c>
      <c r="E409" s="11" t="s">
        <v>1387</v>
      </c>
      <c r="F409" s="11" t="s">
        <v>1388</v>
      </c>
      <c r="G409" s="11" t="s">
        <v>1137</v>
      </c>
      <c r="H409" s="13">
        <v>80</v>
      </c>
      <c r="I409" s="13">
        <v>125.5</v>
      </c>
      <c r="J409" s="13">
        <v>0</v>
      </c>
      <c r="K409" s="11">
        <v>205.5</v>
      </c>
      <c r="L409" s="67">
        <v>68.5</v>
      </c>
      <c r="M409" s="24">
        <f t="shared" si="65"/>
        <v>41.1</v>
      </c>
      <c r="N409" s="10">
        <v>21</v>
      </c>
      <c r="O409" s="10">
        <v>80.8</v>
      </c>
      <c r="P409" s="20">
        <f t="shared" si="68"/>
        <v>32.32</v>
      </c>
      <c r="Q409" s="20">
        <f t="shared" si="66"/>
        <v>73.42</v>
      </c>
      <c r="R409" s="10">
        <v>1</v>
      </c>
      <c r="S409" s="12" t="s">
        <v>1389</v>
      </c>
      <c r="T409" s="32">
        <v>43659</v>
      </c>
    </row>
    <row r="410" spans="1:253" s="3" customFormat="1" ht="24.75" customHeight="1" x14ac:dyDescent="0.15">
      <c r="A410" s="10" t="s">
        <v>598</v>
      </c>
      <c r="B410" s="10" t="s">
        <v>1132</v>
      </c>
      <c r="C410" s="11" t="s">
        <v>1390</v>
      </c>
      <c r="D410" s="12" t="s">
        <v>1391</v>
      </c>
      <c r="E410" s="11" t="s">
        <v>1392</v>
      </c>
      <c r="F410" s="11" t="s">
        <v>1388</v>
      </c>
      <c r="G410" s="11" t="s">
        <v>1137</v>
      </c>
      <c r="H410" s="13">
        <v>81</v>
      </c>
      <c r="I410" s="13">
        <v>110</v>
      </c>
      <c r="J410" s="13">
        <v>0</v>
      </c>
      <c r="K410" s="11">
        <v>191</v>
      </c>
      <c r="L410" s="62">
        <v>63.67</v>
      </c>
      <c r="M410" s="24">
        <f t="shared" si="65"/>
        <v>38.200000000000003</v>
      </c>
      <c r="N410" s="10">
        <v>20</v>
      </c>
      <c r="O410" s="10">
        <v>76.2</v>
      </c>
      <c r="P410" s="20">
        <f t="shared" si="68"/>
        <v>30.480000000000004</v>
      </c>
      <c r="Q410" s="20">
        <f t="shared" si="66"/>
        <v>68.680000000000007</v>
      </c>
      <c r="R410" s="10">
        <f t="shared" ref="R410:R414" si="72">IF(G410=G409,R409+1,1)</f>
        <v>2</v>
      </c>
      <c r="S410" s="12" t="s">
        <v>1389</v>
      </c>
      <c r="T410" s="32">
        <v>43659</v>
      </c>
    </row>
    <row r="411" spans="1:253" s="3" customFormat="1" ht="24.75" customHeight="1" x14ac:dyDescent="0.15">
      <c r="A411" s="10" t="s">
        <v>598</v>
      </c>
      <c r="B411" s="10" t="s">
        <v>1132</v>
      </c>
      <c r="C411" s="11" t="s">
        <v>1393</v>
      </c>
      <c r="D411" s="12" t="s">
        <v>1394</v>
      </c>
      <c r="E411" s="11" t="s">
        <v>1395</v>
      </c>
      <c r="F411" s="11" t="s">
        <v>1388</v>
      </c>
      <c r="G411" s="11" t="s">
        <v>1137</v>
      </c>
      <c r="H411" s="13">
        <v>72.2</v>
      </c>
      <c r="I411" s="13">
        <v>111.5</v>
      </c>
      <c r="J411" s="13">
        <v>0</v>
      </c>
      <c r="K411" s="11">
        <v>183.7</v>
      </c>
      <c r="L411" s="62">
        <v>61.23</v>
      </c>
      <c r="M411" s="24">
        <f t="shared" si="65"/>
        <v>36.74</v>
      </c>
      <c r="N411" s="10">
        <v>22</v>
      </c>
      <c r="O411" s="10">
        <v>73.400000000000006</v>
      </c>
      <c r="P411" s="20">
        <f t="shared" si="68"/>
        <v>29.360000000000003</v>
      </c>
      <c r="Q411" s="20">
        <f t="shared" si="66"/>
        <v>66.100000000000009</v>
      </c>
      <c r="R411" s="10">
        <f t="shared" si="72"/>
        <v>3</v>
      </c>
      <c r="S411" s="12" t="s">
        <v>1389</v>
      </c>
      <c r="T411" s="32">
        <v>43659</v>
      </c>
    </row>
    <row r="412" spans="1:253" s="3" customFormat="1" ht="24.75" customHeight="1" x14ac:dyDescent="0.15">
      <c r="A412" s="10" t="s">
        <v>598</v>
      </c>
      <c r="B412" s="10" t="s">
        <v>1132</v>
      </c>
      <c r="C412" s="11" t="s">
        <v>1396</v>
      </c>
      <c r="D412" s="12" t="s">
        <v>1397</v>
      </c>
      <c r="E412" s="11" t="s">
        <v>1398</v>
      </c>
      <c r="F412" s="11" t="s">
        <v>1399</v>
      </c>
      <c r="G412" s="11" t="s">
        <v>1137</v>
      </c>
      <c r="H412" s="13">
        <v>82.1</v>
      </c>
      <c r="I412" s="13">
        <v>125</v>
      </c>
      <c r="J412" s="13">
        <v>0</v>
      </c>
      <c r="K412" s="11">
        <v>207.1</v>
      </c>
      <c r="L412" s="62">
        <v>69.03</v>
      </c>
      <c r="M412" s="24">
        <f t="shared" si="65"/>
        <v>41.42</v>
      </c>
      <c r="N412" s="10">
        <v>9</v>
      </c>
      <c r="O412" s="10">
        <v>82.7</v>
      </c>
      <c r="P412" s="20">
        <f t="shared" si="68"/>
        <v>33.080000000000005</v>
      </c>
      <c r="Q412" s="20">
        <f t="shared" si="66"/>
        <v>74.5</v>
      </c>
      <c r="R412" s="10">
        <v>1</v>
      </c>
      <c r="S412" s="12" t="s">
        <v>1389</v>
      </c>
      <c r="T412" s="32">
        <v>43659</v>
      </c>
    </row>
    <row r="413" spans="1:253" s="3" customFormat="1" ht="24.75" customHeight="1" x14ac:dyDescent="0.15">
      <c r="A413" s="10" t="s">
        <v>598</v>
      </c>
      <c r="B413" s="10" t="s">
        <v>1132</v>
      </c>
      <c r="C413" s="11" t="s">
        <v>1400</v>
      </c>
      <c r="D413" s="12" t="s">
        <v>1401</v>
      </c>
      <c r="E413" s="11" t="s">
        <v>1402</v>
      </c>
      <c r="F413" s="11" t="s">
        <v>1399</v>
      </c>
      <c r="G413" s="11" t="s">
        <v>1137</v>
      </c>
      <c r="H413" s="13">
        <v>74.900000000000006</v>
      </c>
      <c r="I413" s="13">
        <v>121.5</v>
      </c>
      <c r="J413" s="13">
        <v>0</v>
      </c>
      <c r="K413" s="11">
        <v>196.4</v>
      </c>
      <c r="L413" s="62">
        <v>65.47</v>
      </c>
      <c r="M413" s="24">
        <f t="shared" si="65"/>
        <v>39.28</v>
      </c>
      <c r="N413" s="10">
        <v>15</v>
      </c>
      <c r="O413" s="10">
        <v>76.5</v>
      </c>
      <c r="P413" s="20">
        <f t="shared" si="68"/>
        <v>30.6</v>
      </c>
      <c r="Q413" s="20">
        <f t="shared" si="66"/>
        <v>69.88</v>
      </c>
      <c r="R413" s="10">
        <f t="shared" si="72"/>
        <v>2</v>
      </c>
      <c r="S413" s="12" t="s">
        <v>1389</v>
      </c>
      <c r="T413" s="32">
        <v>43659</v>
      </c>
    </row>
    <row r="414" spans="1:253" s="3" customFormat="1" ht="24.75" customHeight="1" x14ac:dyDescent="0.15">
      <c r="A414" s="10" t="s">
        <v>598</v>
      </c>
      <c r="B414" s="10" t="s">
        <v>1132</v>
      </c>
      <c r="C414" s="11" t="s">
        <v>1403</v>
      </c>
      <c r="D414" s="12" t="s">
        <v>1404</v>
      </c>
      <c r="E414" s="11" t="s">
        <v>1405</v>
      </c>
      <c r="F414" s="11" t="s">
        <v>1399</v>
      </c>
      <c r="G414" s="11" t="s">
        <v>1137</v>
      </c>
      <c r="H414" s="13">
        <v>86</v>
      </c>
      <c r="I414" s="13">
        <v>107</v>
      </c>
      <c r="J414" s="13">
        <v>0</v>
      </c>
      <c r="K414" s="11">
        <v>193</v>
      </c>
      <c r="L414" s="62">
        <v>64.33</v>
      </c>
      <c r="M414" s="24">
        <f t="shared" si="65"/>
        <v>38.6</v>
      </c>
      <c r="N414" s="10">
        <v>2</v>
      </c>
      <c r="O414" s="10">
        <v>76.8</v>
      </c>
      <c r="P414" s="20">
        <f t="shared" si="68"/>
        <v>30.72</v>
      </c>
      <c r="Q414" s="20">
        <f t="shared" si="66"/>
        <v>69.319999999999993</v>
      </c>
      <c r="R414" s="10">
        <f t="shared" si="72"/>
        <v>3</v>
      </c>
      <c r="S414" s="12" t="s">
        <v>1389</v>
      </c>
      <c r="T414" s="32">
        <v>43659</v>
      </c>
    </row>
    <row r="415" spans="1:253" s="3" customFormat="1" ht="24.75" customHeight="1" x14ac:dyDescent="0.15">
      <c r="A415" s="12" t="s">
        <v>670</v>
      </c>
      <c r="B415" s="10" t="s">
        <v>1132</v>
      </c>
      <c r="C415" s="11" t="s">
        <v>1406</v>
      </c>
      <c r="D415" s="12" t="s">
        <v>1407</v>
      </c>
      <c r="E415" s="11" t="s">
        <v>1408</v>
      </c>
      <c r="F415" s="11" t="s">
        <v>1409</v>
      </c>
      <c r="G415" s="11" t="s">
        <v>1137</v>
      </c>
      <c r="H415" s="13">
        <v>78.2</v>
      </c>
      <c r="I415" s="13">
        <v>114.5</v>
      </c>
      <c r="J415" s="13">
        <v>0</v>
      </c>
      <c r="K415" s="11">
        <v>192.7</v>
      </c>
      <c r="L415" s="62">
        <v>64.23</v>
      </c>
      <c r="M415" s="24">
        <f t="shared" si="65"/>
        <v>38.54</v>
      </c>
      <c r="N415" s="10">
        <v>5</v>
      </c>
      <c r="O415" s="10">
        <v>78.02</v>
      </c>
      <c r="P415" s="20">
        <f>ROUND(O415*0.4,2)</f>
        <v>31.21</v>
      </c>
      <c r="Q415" s="20">
        <f t="shared" si="66"/>
        <v>69.75</v>
      </c>
      <c r="R415" s="10">
        <v>1</v>
      </c>
      <c r="S415" s="12" t="s">
        <v>1389</v>
      </c>
      <c r="T415" s="32">
        <v>43659</v>
      </c>
      <c r="IN415" s="4"/>
      <c r="IO415" s="4"/>
      <c r="IP415" s="4"/>
      <c r="IQ415" s="4"/>
      <c r="IR415" s="4"/>
      <c r="IS415" s="4"/>
    </row>
    <row r="416" spans="1:253" s="3" customFormat="1" ht="24.75" customHeight="1" x14ac:dyDescent="0.15">
      <c r="A416" s="12" t="s">
        <v>670</v>
      </c>
      <c r="B416" s="10" t="s">
        <v>1132</v>
      </c>
      <c r="C416" s="11" t="s">
        <v>1410</v>
      </c>
      <c r="D416" s="12" t="s">
        <v>1411</v>
      </c>
      <c r="E416" s="11" t="s">
        <v>1412</v>
      </c>
      <c r="F416" s="11" t="s">
        <v>1409</v>
      </c>
      <c r="G416" s="11" t="s">
        <v>1137</v>
      </c>
      <c r="H416" s="13">
        <v>66.2</v>
      </c>
      <c r="I416" s="13">
        <v>113.5</v>
      </c>
      <c r="J416" s="13">
        <v>0</v>
      </c>
      <c r="K416" s="11">
        <v>179.7</v>
      </c>
      <c r="L416" s="62">
        <v>59.9</v>
      </c>
      <c r="M416" s="24">
        <f t="shared" si="65"/>
        <v>35.94</v>
      </c>
      <c r="N416" s="10">
        <v>24</v>
      </c>
      <c r="O416" s="10">
        <v>77.8</v>
      </c>
      <c r="P416" s="20">
        <f t="shared" ref="P416:P428" si="73">O416*0.4</f>
        <v>31.12</v>
      </c>
      <c r="Q416" s="20">
        <f t="shared" si="66"/>
        <v>67.06</v>
      </c>
      <c r="R416" s="10">
        <f t="shared" ref="R416:R420" si="74">IF(G416=G415,R415+1,1)</f>
        <v>2</v>
      </c>
      <c r="S416" s="12" t="s">
        <v>1389</v>
      </c>
      <c r="T416" s="32">
        <v>43659</v>
      </c>
    </row>
    <row r="417" spans="1:20" s="3" customFormat="1" ht="24.75" customHeight="1" x14ac:dyDescent="0.15">
      <c r="A417" s="12" t="s">
        <v>670</v>
      </c>
      <c r="B417" s="10" t="s">
        <v>1132</v>
      </c>
      <c r="C417" s="11" t="s">
        <v>1413</v>
      </c>
      <c r="D417" s="12" t="s">
        <v>1414</v>
      </c>
      <c r="E417" s="11" t="s">
        <v>1415</v>
      </c>
      <c r="F417" s="11" t="s">
        <v>1409</v>
      </c>
      <c r="G417" s="11" t="s">
        <v>1137</v>
      </c>
      <c r="H417" s="13">
        <v>68.900000000000006</v>
      </c>
      <c r="I417" s="13">
        <v>112</v>
      </c>
      <c r="J417" s="13">
        <v>0</v>
      </c>
      <c r="K417" s="11">
        <v>180.9</v>
      </c>
      <c r="L417" s="62">
        <v>60.3</v>
      </c>
      <c r="M417" s="24">
        <f t="shared" si="65"/>
        <v>36.18</v>
      </c>
      <c r="N417" s="10">
        <v>18</v>
      </c>
      <c r="O417" s="10">
        <v>75.599999999999994</v>
      </c>
      <c r="P417" s="20">
        <f t="shared" si="73"/>
        <v>30.24</v>
      </c>
      <c r="Q417" s="20">
        <f t="shared" si="66"/>
        <v>66.42</v>
      </c>
      <c r="R417" s="10">
        <f t="shared" si="74"/>
        <v>3</v>
      </c>
      <c r="S417" s="12" t="s">
        <v>1389</v>
      </c>
      <c r="T417" s="32">
        <v>43659</v>
      </c>
    </row>
    <row r="418" spans="1:20" s="3" customFormat="1" ht="24.75" customHeight="1" x14ac:dyDescent="0.15">
      <c r="A418" s="12" t="s">
        <v>670</v>
      </c>
      <c r="B418" s="10" t="s">
        <v>1132</v>
      </c>
      <c r="C418" s="11" t="s">
        <v>1416</v>
      </c>
      <c r="D418" s="12" t="s">
        <v>1417</v>
      </c>
      <c r="E418" s="11" t="s">
        <v>1418</v>
      </c>
      <c r="F418" s="11" t="s">
        <v>1419</v>
      </c>
      <c r="G418" s="11" t="s">
        <v>1137</v>
      </c>
      <c r="H418" s="13">
        <v>91.6</v>
      </c>
      <c r="I418" s="13">
        <v>112</v>
      </c>
      <c r="J418" s="13">
        <v>0</v>
      </c>
      <c r="K418" s="11">
        <v>203.6</v>
      </c>
      <c r="L418" s="62">
        <v>67.87</v>
      </c>
      <c r="M418" s="24">
        <f t="shared" si="65"/>
        <v>40.72</v>
      </c>
      <c r="N418" s="10">
        <v>11</v>
      </c>
      <c r="O418" s="10">
        <v>83</v>
      </c>
      <c r="P418" s="20">
        <f t="shared" si="73"/>
        <v>33.200000000000003</v>
      </c>
      <c r="Q418" s="20">
        <f t="shared" si="66"/>
        <v>73.92</v>
      </c>
      <c r="R418" s="10">
        <v>1</v>
      </c>
      <c r="S418" s="12" t="s">
        <v>1389</v>
      </c>
      <c r="T418" s="32">
        <v>43659</v>
      </c>
    </row>
    <row r="419" spans="1:20" s="3" customFormat="1" ht="24.75" customHeight="1" x14ac:dyDescent="0.15">
      <c r="A419" s="12" t="s">
        <v>670</v>
      </c>
      <c r="B419" s="10" t="s">
        <v>1132</v>
      </c>
      <c r="C419" s="11" t="s">
        <v>1420</v>
      </c>
      <c r="D419" s="12" t="s">
        <v>1421</v>
      </c>
      <c r="E419" s="11" t="s">
        <v>1422</v>
      </c>
      <c r="F419" s="11" t="s">
        <v>1419</v>
      </c>
      <c r="G419" s="11" t="s">
        <v>1137</v>
      </c>
      <c r="H419" s="13">
        <v>87.3</v>
      </c>
      <c r="I419" s="13">
        <v>122</v>
      </c>
      <c r="J419" s="13">
        <v>0</v>
      </c>
      <c r="K419" s="11">
        <v>209.3</v>
      </c>
      <c r="L419" s="62">
        <v>69.77</v>
      </c>
      <c r="M419" s="24">
        <f t="shared" si="65"/>
        <v>41.86</v>
      </c>
      <c r="N419" s="10">
        <v>12</v>
      </c>
      <c r="O419" s="10">
        <v>78.5</v>
      </c>
      <c r="P419" s="20">
        <f t="shared" si="73"/>
        <v>31.400000000000002</v>
      </c>
      <c r="Q419" s="20">
        <f t="shared" si="66"/>
        <v>73.260000000000005</v>
      </c>
      <c r="R419" s="10">
        <f t="shared" si="74"/>
        <v>2</v>
      </c>
      <c r="S419" s="12" t="s">
        <v>1389</v>
      </c>
      <c r="T419" s="32">
        <v>43659</v>
      </c>
    </row>
    <row r="420" spans="1:20" s="3" customFormat="1" ht="24.75" customHeight="1" x14ac:dyDescent="0.15">
      <c r="A420" s="12" t="s">
        <v>670</v>
      </c>
      <c r="B420" s="10" t="s">
        <v>1132</v>
      </c>
      <c r="C420" s="11" t="s">
        <v>1423</v>
      </c>
      <c r="D420" s="12" t="s">
        <v>1424</v>
      </c>
      <c r="E420" s="11" t="s">
        <v>1425</v>
      </c>
      <c r="F420" s="11" t="s">
        <v>1419</v>
      </c>
      <c r="G420" s="11" t="s">
        <v>1137</v>
      </c>
      <c r="H420" s="13">
        <v>82.4</v>
      </c>
      <c r="I420" s="13">
        <v>111.5</v>
      </c>
      <c r="J420" s="13">
        <v>0</v>
      </c>
      <c r="K420" s="11">
        <v>193.9</v>
      </c>
      <c r="L420" s="62">
        <v>64.63</v>
      </c>
      <c r="M420" s="24">
        <f t="shared" si="65"/>
        <v>38.78</v>
      </c>
      <c r="N420" s="10">
        <v>26</v>
      </c>
      <c r="O420" s="10">
        <v>74.400000000000006</v>
      </c>
      <c r="P420" s="20">
        <f t="shared" si="73"/>
        <v>29.760000000000005</v>
      </c>
      <c r="Q420" s="20">
        <f t="shared" si="66"/>
        <v>68.540000000000006</v>
      </c>
      <c r="R420" s="10">
        <f t="shared" si="74"/>
        <v>3</v>
      </c>
      <c r="S420" s="12" t="s">
        <v>1389</v>
      </c>
      <c r="T420" s="32">
        <v>43659</v>
      </c>
    </row>
    <row r="421" spans="1:20" s="3" customFormat="1" ht="24.75" customHeight="1" x14ac:dyDescent="0.15">
      <c r="A421" s="12" t="s">
        <v>670</v>
      </c>
      <c r="B421" s="10" t="s">
        <v>1132</v>
      </c>
      <c r="C421" s="11" t="s">
        <v>1426</v>
      </c>
      <c r="D421" s="12" t="s">
        <v>1427</v>
      </c>
      <c r="E421" s="11" t="s">
        <v>1428</v>
      </c>
      <c r="F421" s="11" t="s">
        <v>1429</v>
      </c>
      <c r="G421" s="11" t="s">
        <v>1137</v>
      </c>
      <c r="H421" s="13">
        <v>75</v>
      </c>
      <c r="I421" s="13">
        <v>115</v>
      </c>
      <c r="J421" s="13">
        <v>0</v>
      </c>
      <c r="K421" s="11">
        <v>190</v>
      </c>
      <c r="L421" s="62">
        <v>63.33</v>
      </c>
      <c r="M421" s="24">
        <f t="shared" si="65"/>
        <v>38</v>
      </c>
      <c r="N421" s="10">
        <v>25</v>
      </c>
      <c r="O421" s="10">
        <v>80.599999999999994</v>
      </c>
      <c r="P421" s="20">
        <f t="shared" si="73"/>
        <v>32.24</v>
      </c>
      <c r="Q421" s="20">
        <f t="shared" si="66"/>
        <v>70.240000000000009</v>
      </c>
      <c r="R421" s="10">
        <v>1</v>
      </c>
      <c r="S421" s="12" t="s">
        <v>1389</v>
      </c>
      <c r="T421" s="32">
        <v>43659</v>
      </c>
    </row>
    <row r="422" spans="1:20" s="3" customFormat="1" ht="24.75" customHeight="1" x14ac:dyDescent="0.15">
      <c r="A422" s="12" t="s">
        <v>670</v>
      </c>
      <c r="B422" s="10" t="s">
        <v>1132</v>
      </c>
      <c r="C422" s="11" t="s">
        <v>1430</v>
      </c>
      <c r="D422" s="12" t="s">
        <v>1431</v>
      </c>
      <c r="E422" s="11" t="s">
        <v>1432</v>
      </c>
      <c r="F422" s="11" t="s">
        <v>1429</v>
      </c>
      <c r="G422" s="11" t="s">
        <v>1137</v>
      </c>
      <c r="H422" s="13">
        <v>85.5</v>
      </c>
      <c r="I422" s="13">
        <v>107.5</v>
      </c>
      <c r="J422" s="13">
        <v>0</v>
      </c>
      <c r="K422" s="11">
        <v>193</v>
      </c>
      <c r="L422" s="62">
        <v>64.33</v>
      </c>
      <c r="M422" s="24">
        <f t="shared" si="65"/>
        <v>38.6</v>
      </c>
      <c r="N422" s="10">
        <v>23</v>
      </c>
      <c r="O422" s="10">
        <v>79</v>
      </c>
      <c r="P422" s="20">
        <f t="shared" si="73"/>
        <v>31.6</v>
      </c>
      <c r="Q422" s="20">
        <f t="shared" si="66"/>
        <v>70.2</v>
      </c>
      <c r="R422" s="10">
        <f t="shared" ref="R422:R432" si="75">IF(G422=G421,R421+1,1)</f>
        <v>2</v>
      </c>
      <c r="S422" s="12" t="s">
        <v>1389</v>
      </c>
      <c r="T422" s="32">
        <v>43659</v>
      </c>
    </row>
    <row r="423" spans="1:20" s="3" customFormat="1" ht="24.75" customHeight="1" x14ac:dyDescent="0.15">
      <c r="A423" s="12" t="s">
        <v>670</v>
      </c>
      <c r="B423" s="10" t="s">
        <v>1132</v>
      </c>
      <c r="C423" s="11" t="s">
        <v>1433</v>
      </c>
      <c r="D423" s="12" t="s">
        <v>1434</v>
      </c>
      <c r="E423" s="11" t="s">
        <v>1435</v>
      </c>
      <c r="F423" s="11" t="s">
        <v>1429</v>
      </c>
      <c r="G423" s="11" t="s">
        <v>1137</v>
      </c>
      <c r="H423" s="13">
        <v>79.7</v>
      </c>
      <c r="I423" s="13">
        <v>110.5</v>
      </c>
      <c r="J423" s="13">
        <v>0</v>
      </c>
      <c r="K423" s="11">
        <v>190.2</v>
      </c>
      <c r="L423" s="62">
        <v>63.4</v>
      </c>
      <c r="M423" s="24">
        <f t="shared" si="65"/>
        <v>38.04</v>
      </c>
      <c r="N423" s="10">
        <v>14</v>
      </c>
      <c r="O423" s="10">
        <v>78.099999999999994</v>
      </c>
      <c r="P423" s="20">
        <f t="shared" si="73"/>
        <v>31.24</v>
      </c>
      <c r="Q423" s="20">
        <f t="shared" si="66"/>
        <v>69.28</v>
      </c>
      <c r="R423" s="10">
        <f t="shared" si="75"/>
        <v>3</v>
      </c>
      <c r="S423" s="12" t="s">
        <v>1389</v>
      </c>
      <c r="T423" s="32">
        <v>43659</v>
      </c>
    </row>
    <row r="424" spans="1:20" s="3" customFormat="1" ht="24.75" customHeight="1" x14ac:dyDescent="0.15">
      <c r="A424" s="12" t="s">
        <v>670</v>
      </c>
      <c r="B424" s="10" t="s">
        <v>1132</v>
      </c>
      <c r="C424" s="11" t="s">
        <v>1436</v>
      </c>
      <c r="D424" s="12" t="s">
        <v>1437</v>
      </c>
      <c r="E424" s="11" t="s">
        <v>1438</v>
      </c>
      <c r="F424" s="11" t="s">
        <v>1439</v>
      </c>
      <c r="G424" s="11" t="s">
        <v>1137</v>
      </c>
      <c r="H424" s="13">
        <v>66.7</v>
      </c>
      <c r="I424" s="13">
        <v>115.5</v>
      </c>
      <c r="J424" s="13">
        <v>0</v>
      </c>
      <c r="K424" s="11">
        <v>182.2</v>
      </c>
      <c r="L424" s="62">
        <v>60.73</v>
      </c>
      <c r="M424" s="24">
        <f t="shared" si="65"/>
        <v>36.44</v>
      </c>
      <c r="N424" s="10">
        <v>16</v>
      </c>
      <c r="O424" s="10">
        <v>76</v>
      </c>
      <c r="P424" s="20">
        <f t="shared" si="73"/>
        <v>30.400000000000002</v>
      </c>
      <c r="Q424" s="20">
        <f t="shared" si="66"/>
        <v>66.84</v>
      </c>
      <c r="R424" s="10">
        <v>1</v>
      </c>
      <c r="S424" s="12" t="s">
        <v>1389</v>
      </c>
      <c r="T424" s="32">
        <v>43659</v>
      </c>
    </row>
    <row r="425" spans="1:20" s="3" customFormat="1" ht="24.75" customHeight="1" x14ac:dyDescent="0.15">
      <c r="A425" s="12" t="s">
        <v>670</v>
      </c>
      <c r="B425" s="10" t="s">
        <v>1132</v>
      </c>
      <c r="C425" s="11" t="s">
        <v>1440</v>
      </c>
      <c r="D425" s="12" t="s">
        <v>1441</v>
      </c>
      <c r="E425" s="11" t="s">
        <v>1442</v>
      </c>
      <c r="F425" s="11" t="s">
        <v>1439</v>
      </c>
      <c r="G425" s="11" t="s">
        <v>1137</v>
      </c>
      <c r="H425" s="11">
        <v>59</v>
      </c>
      <c r="I425" s="11">
        <v>109</v>
      </c>
      <c r="J425" s="13">
        <v>0</v>
      </c>
      <c r="K425" s="11">
        <v>168</v>
      </c>
      <c r="L425" s="49">
        <v>56</v>
      </c>
      <c r="M425" s="24">
        <f t="shared" si="65"/>
        <v>33.6</v>
      </c>
      <c r="N425" s="10">
        <v>4</v>
      </c>
      <c r="O425" s="10">
        <v>74.599999999999994</v>
      </c>
      <c r="P425" s="20">
        <f t="shared" si="73"/>
        <v>29.84</v>
      </c>
      <c r="Q425" s="20">
        <f t="shared" si="66"/>
        <v>63.44</v>
      </c>
      <c r="R425" s="10">
        <f t="shared" si="75"/>
        <v>2</v>
      </c>
      <c r="S425" s="12" t="s">
        <v>1389</v>
      </c>
      <c r="T425" s="32">
        <v>43659</v>
      </c>
    </row>
    <row r="426" spans="1:20" s="3" customFormat="1" ht="24.75" customHeight="1" x14ac:dyDescent="0.15">
      <c r="A426" s="12" t="s">
        <v>670</v>
      </c>
      <c r="B426" s="10" t="s">
        <v>1132</v>
      </c>
      <c r="C426" s="11" t="s">
        <v>1443</v>
      </c>
      <c r="D426" s="12" t="s">
        <v>1444</v>
      </c>
      <c r="E426" s="11" t="s">
        <v>1445</v>
      </c>
      <c r="F426" s="11" t="s">
        <v>1439</v>
      </c>
      <c r="G426" s="11" t="s">
        <v>1137</v>
      </c>
      <c r="H426" s="13">
        <v>55.9</v>
      </c>
      <c r="I426" s="13">
        <v>112.5</v>
      </c>
      <c r="J426" s="13">
        <v>0</v>
      </c>
      <c r="K426" s="11">
        <v>168.4</v>
      </c>
      <c r="L426" s="62">
        <v>56.13</v>
      </c>
      <c r="M426" s="24">
        <f t="shared" si="65"/>
        <v>33.68</v>
      </c>
      <c r="N426" s="10">
        <v>19</v>
      </c>
      <c r="O426" s="10">
        <v>66.3</v>
      </c>
      <c r="P426" s="20">
        <f t="shared" si="73"/>
        <v>26.52</v>
      </c>
      <c r="Q426" s="20">
        <f t="shared" si="66"/>
        <v>60.2</v>
      </c>
      <c r="R426" s="10">
        <f t="shared" si="75"/>
        <v>3</v>
      </c>
      <c r="S426" s="12" t="s">
        <v>1389</v>
      </c>
      <c r="T426" s="32">
        <v>43659</v>
      </c>
    </row>
    <row r="427" spans="1:20" s="3" customFormat="1" ht="24.75" customHeight="1" x14ac:dyDescent="0.15">
      <c r="A427" s="12" t="s">
        <v>670</v>
      </c>
      <c r="B427" s="10" t="s">
        <v>1132</v>
      </c>
      <c r="C427" s="11" t="s">
        <v>1446</v>
      </c>
      <c r="D427" s="12" t="s">
        <v>1447</v>
      </c>
      <c r="E427" s="11" t="s">
        <v>1448</v>
      </c>
      <c r="F427" s="11" t="s">
        <v>1439</v>
      </c>
      <c r="G427" s="11" t="s">
        <v>1449</v>
      </c>
      <c r="H427" s="13">
        <v>83.8</v>
      </c>
      <c r="I427" s="13">
        <v>98</v>
      </c>
      <c r="J427" s="13">
        <v>0</v>
      </c>
      <c r="K427" s="11">
        <v>181.8</v>
      </c>
      <c r="L427" s="62">
        <v>60.6</v>
      </c>
      <c r="M427" s="24">
        <f t="shared" si="65"/>
        <v>36.36</v>
      </c>
      <c r="N427" s="10">
        <v>6</v>
      </c>
      <c r="O427" s="10">
        <v>65.599999999999994</v>
      </c>
      <c r="P427" s="20">
        <f t="shared" si="73"/>
        <v>26.24</v>
      </c>
      <c r="Q427" s="20">
        <f t="shared" si="66"/>
        <v>62.599999999999994</v>
      </c>
      <c r="R427" s="10">
        <f t="shared" si="75"/>
        <v>1</v>
      </c>
      <c r="S427" s="12" t="s">
        <v>1389</v>
      </c>
      <c r="T427" s="32">
        <v>43659</v>
      </c>
    </row>
    <row r="428" spans="1:20" s="3" customFormat="1" ht="24.75" customHeight="1" x14ac:dyDescent="0.15">
      <c r="A428" s="12" t="s">
        <v>670</v>
      </c>
      <c r="B428" s="10" t="s">
        <v>1132</v>
      </c>
      <c r="C428" s="11" t="s">
        <v>1450</v>
      </c>
      <c r="D428" s="12" t="s">
        <v>1451</v>
      </c>
      <c r="E428" s="11" t="s">
        <v>1452</v>
      </c>
      <c r="F428" s="11" t="s">
        <v>1439</v>
      </c>
      <c r="G428" s="11" t="s">
        <v>1449</v>
      </c>
      <c r="H428" s="13">
        <v>61.5</v>
      </c>
      <c r="I428" s="13">
        <v>84</v>
      </c>
      <c r="J428" s="13">
        <v>0</v>
      </c>
      <c r="K428" s="11">
        <v>145.5</v>
      </c>
      <c r="L428" s="62">
        <v>48.5</v>
      </c>
      <c r="M428" s="24">
        <f t="shared" si="65"/>
        <v>29.1</v>
      </c>
      <c r="N428" s="10">
        <v>7</v>
      </c>
      <c r="O428" s="10">
        <v>73.7</v>
      </c>
      <c r="P428" s="20">
        <f t="shared" si="73"/>
        <v>29.480000000000004</v>
      </c>
      <c r="Q428" s="20">
        <f t="shared" si="66"/>
        <v>58.580000000000005</v>
      </c>
      <c r="R428" s="10">
        <f t="shared" si="75"/>
        <v>2</v>
      </c>
      <c r="S428" s="12" t="s">
        <v>1389</v>
      </c>
      <c r="T428" s="32">
        <v>43659</v>
      </c>
    </row>
    <row r="429" spans="1:20" s="3" customFormat="1" ht="24.75" customHeight="1" x14ac:dyDescent="0.15">
      <c r="A429" s="12" t="s">
        <v>670</v>
      </c>
      <c r="B429" s="10" t="s">
        <v>1132</v>
      </c>
      <c r="C429" s="11" t="s">
        <v>1453</v>
      </c>
      <c r="D429" s="12" t="s">
        <v>1454</v>
      </c>
      <c r="E429" s="76" t="s">
        <v>1455</v>
      </c>
      <c r="F429" s="11" t="s">
        <v>1439</v>
      </c>
      <c r="G429" s="11" t="s">
        <v>1449</v>
      </c>
      <c r="H429" s="13">
        <v>75.599999999999994</v>
      </c>
      <c r="I429" s="13">
        <v>83</v>
      </c>
      <c r="J429" s="13">
        <v>0</v>
      </c>
      <c r="K429" s="11">
        <v>158.6</v>
      </c>
      <c r="L429" s="62">
        <v>52.87</v>
      </c>
      <c r="M429" s="24">
        <f t="shared" si="65"/>
        <v>31.72</v>
      </c>
      <c r="N429" s="10">
        <v>8</v>
      </c>
      <c r="O429" s="10" t="s">
        <v>52</v>
      </c>
      <c r="P429" s="20">
        <v>0</v>
      </c>
      <c r="Q429" s="20">
        <f t="shared" si="66"/>
        <v>31.72</v>
      </c>
      <c r="R429" s="10">
        <f t="shared" si="75"/>
        <v>3</v>
      </c>
      <c r="S429" s="12" t="s">
        <v>1389</v>
      </c>
      <c r="T429" s="32">
        <v>43659</v>
      </c>
    </row>
    <row r="430" spans="1:20" s="3" customFormat="1" ht="24.75" customHeight="1" x14ac:dyDescent="0.15">
      <c r="A430" s="10" t="s">
        <v>900</v>
      </c>
      <c r="B430" s="10" t="s">
        <v>1132</v>
      </c>
      <c r="C430" s="11" t="s">
        <v>1456</v>
      </c>
      <c r="D430" s="12" t="s">
        <v>1457</v>
      </c>
      <c r="E430" s="11" t="s">
        <v>1458</v>
      </c>
      <c r="F430" s="11" t="s">
        <v>1459</v>
      </c>
      <c r="G430" s="11" t="s">
        <v>1137</v>
      </c>
      <c r="H430" s="13">
        <v>84.1</v>
      </c>
      <c r="I430" s="13">
        <v>124.5</v>
      </c>
      <c r="J430" s="13">
        <v>0</v>
      </c>
      <c r="K430" s="11">
        <v>208.6</v>
      </c>
      <c r="L430" s="62">
        <v>69.53</v>
      </c>
      <c r="M430" s="24">
        <f t="shared" si="65"/>
        <v>41.72</v>
      </c>
      <c r="N430" s="10">
        <v>27</v>
      </c>
      <c r="O430" s="10">
        <v>79.5</v>
      </c>
      <c r="P430" s="20">
        <f t="shared" ref="P430:P449" si="76">O430*0.4</f>
        <v>31.8</v>
      </c>
      <c r="Q430" s="20">
        <f t="shared" si="66"/>
        <v>73.52</v>
      </c>
      <c r="R430" s="10">
        <f t="shared" si="75"/>
        <v>1</v>
      </c>
      <c r="S430" s="12" t="s">
        <v>1389</v>
      </c>
      <c r="T430" s="32">
        <v>43659</v>
      </c>
    </row>
    <row r="431" spans="1:20" s="3" customFormat="1" ht="24.75" customHeight="1" x14ac:dyDescent="0.15">
      <c r="A431" s="10" t="s">
        <v>900</v>
      </c>
      <c r="B431" s="10" t="s">
        <v>1132</v>
      </c>
      <c r="C431" s="11" t="s">
        <v>1460</v>
      </c>
      <c r="D431" s="12" t="s">
        <v>1461</v>
      </c>
      <c r="E431" s="11" t="s">
        <v>1462</v>
      </c>
      <c r="F431" s="11" t="s">
        <v>1459</v>
      </c>
      <c r="G431" s="11" t="s">
        <v>1137</v>
      </c>
      <c r="H431" s="13">
        <v>77.400000000000006</v>
      </c>
      <c r="I431" s="13">
        <v>126</v>
      </c>
      <c r="J431" s="13">
        <v>0</v>
      </c>
      <c r="K431" s="11">
        <v>203.4</v>
      </c>
      <c r="L431" s="62">
        <v>67.8</v>
      </c>
      <c r="M431" s="24">
        <f t="shared" si="65"/>
        <v>40.68</v>
      </c>
      <c r="N431" s="10">
        <v>1</v>
      </c>
      <c r="O431" s="10">
        <v>81.599999999999994</v>
      </c>
      <c r="P431" s="20">
        <f t="shared" si="76"/>
        <v>32.64</v>
      </c>
      <c r="Q431" s="20">
        <f t="shared" si="66"/>
        <v>73.319999999999993</v>
      </c>
      <c r="R431" s="10">
        <f t="shared" si="75"/>
        <v>2</v>
      </c>
      <c r="S431" s="12" t="s">
        <v>1389</v>
      </c>
      <c r="T431" s="32">
        <v>43659</v>
      </c>
    </row>
    <row r="432" spans="1:20" s="3" customFormat="1" ht="24.75" customHeight="1" x14ac:dyDescent="0.15">
      <c r="A432" s="10" t="s">
        <v>900</v>
      </c>
      <c r="B432" s="10" t="s">
        <v>1132</v>
      </c>
      <c r="C432" s="11" t="s">
        <v>1463</v>
      </c>
      <c r="D432" s="12" t="s">
        <v>1464</v>
      </c>
      <c r="E432" s="11" t="s">
        <v>1465</v>
      </c>
      <c r="F432" s="11" t="s">
        <v>1459</v>
      </c>
      <c r="G432" s="11" t="s">
        <v>1137</v>
      </c>
      <c r="H432" s="13">
        <v>82.5</v>
      </c>
      <c r="I432" s="13">
        <v>117</v>
      </c>
      <c r="J432" s="13">
        <v>0</v>
      </c>
      <c r="K432" s="11">
        <v>199.5</v>
      </c>
      <c r="L432" s="62">
        <v>66.5</v>
      </c>
      <c r="M432" s="24">
        <f t="shared" si="65"/>
        <v>39.9</v>
      </c>
      <c r="N432" s="10">
        <v>10</v>
      </c>
      <c r="O432" s="10">
        <v>78.900000000000006</v>
      </c>
      <c r="P432" s="20">
        <f t="shared" si="76"/>
        <v>31.560000000000002</v>
      </c>
      <c r="Q432" s="20">
        <f t="shared" si="66"/>
        <v>71.460000000000008</v>
      </c>
      <c r="R432" s="10">
        <f t="shared" si="75"/>
        <v>3</v>
      </c>
      <c r="S432" s="12" t="s">
        <v>1389</v>
      </c>
      <c r="T432" s="32">
        <v>43659</v>
      </c>
    </row>
    <row r="433" spans="1:20" s="3" customFormat="1" ht="24.75" customHeight="1" x14ac:dyDescent="0.15">
      <c r="A433" s="10" t="s">
        <v>900</v>
      </c>
      <c r="B433" s="10" t="s">
        <v>1132</v>
      </c>
      <c r="C433" s="11" t="s">
        <v>1466</v>
      </c>
      <c r="D433" s="12" t="s">
        <v>1467</v>
      </c>
      <c r="E433" s="11" t="s">
        <v>1468</v>
      </c>
      <c r="F433" s="11" t="s">
        <v>1469</v>
      </c>
      <c r="G433" s="11" t="s">
        <v>1137</v>
      </c>
      <c r="H433" s="13">
        <v>69.599999999999994</v>
      </c>
      <c r="I433" s="13">
        <v>121</v>
      </c>
      <c r="J433" s="13">
        <v>0</v>
      </c>
      <c r="K433" s="11">
        <v>190.6</v>
      </c>
      <c r="L433" s="62">
        <v>63.53</v>
      </c>
      <c r="M433" s="24">
        <f t="shared" si="65"/>
        <v>38.119999999999997</v>
      </c>
      <c r="N433" s="10">
        <v>3</v>
      </c>
      <c r="O433" s="10">
        <v>80.599999999999994</v>
      </c>
      <c r="P433" s="20">
        <f t="shared" si="76"/>
        <v>32.24</v>
      </c>
      <c r="Q433" s="20">
        <f t="shared" si="66"/>
        <v>70.36</v>
      </c>
      <c r="R433" s="10">
        <v>1</v>
      </c>
      <c r="S433" s="12" t="s">
        <v>1389</v>
      </c>
      <c r="T433" s="32">
        <v>43659</v>
      </c>
    </row>
    <row r="434" spans="1:20" s="3" customFormat="1" ht="24.75" customHeight="1" x14ac:dyDescent="0.15">
      <c r="A434" s="10" t="s">
        <v>900</v>
      </c>
      <c r="B434" s="10" t="s">
        <v>1132</v>
      </c>
      <c r="C434" s="11" t="s">
        <v>1470</v>
      </c>
      <c r="D434" s="12" t="s">
        <v>1471</v>
      </c>
      <c r="E434" s="11" t="s">
        <v>1472</v>
      </c>
      <c r="F434" s="11" t="s">
        <v>1469</v>
      </c>
      <c r="G434" s="11" t="s">
        <v>1137</v>
      </c>
      <c r="H434" s="13">
        <v>86.3</v>
      </c>
      <c r="I434" s="13">
        <v>101</v>
      </c>
      <c r="J434" s="13">
        <v>0</v>
      </c>
      <c r="K434" s="11">
        <v>187.3</v>
      </c>
      <c r="L434" s="62">
        <v>62.43</v>
      </c>
      <c r="M434" s="24">
        <f t="shared" si="65"/>
        <v>37.46</v>
      </c>
      <c r="N434" s="10">
        <v>17</v>
      </c>
      <c r="O434" s="10">
        <v>77.599999999999994</v>
      </c>
      <c r="P434" s="20">
        <f t="shared" si="76"/>
        <v>31.04</v>
      </c>
      <c r="Q434" s="20">
        <f t="shared" si="66"/>
        <v>68.5</v>
      </c>
      <c r="R434" s="10">
        <f t="shared" ref="R434:R438" si="77">IF(G434=G433,R433+1,1)</f>
        <v>2</v>
      </c>
      <c r="S434" s="12" t="s">
        <v>1389</v>
      </c>
      <c r="T434" s="32">
        <v>43659</v>
      </c>
    </row>
    <row r="435" spans="1:20" s="3" customFormat="1" ht="24.75" customHeight="1" x14ac:dyDescent="0.15">
      <c r="A435" s="10" t="s">
        <v>900</v>
      </c>
      <c r="B435" s="10" t="s">
        <v>1132</v>
      </c>
      <c r="C435" s="11" t="s">
        <v>1473</v>
      </c>
      <c r="D435" s="12" t="s">
        <v>1474</v>
      </c>
      <c r="E435" s="11" t="s">
        <v>1475</v>
      </c>
      <c r="F435" s="11" t="s">
        <v>1469</v>
      </c>
      <c r="G435" s="11" t="s">
        <v>1137</v>
      </c>
      <c r="H435" s="13">
        <v>91</v>
      </c>
      <c r="I435" s="13">
        <v>94</v>
      </c>
      <c r="J435" s="13">
        <v>0</v>
      </c>
      <c r="K435" s="11">
        <v>185</v>
      </c>
      <c r="L435" s="62">
        <v>61.67</v>
      </c>
      <c r="M435" s="24">
        <f t="shared" si="65"/>
        <v>37</v>
      </c>
      <c r="N435" s="10">
        <v>13</v>
      </c>
      <c r="O435" s="10">
        <v>76.7</v>
      </c>
      <c r="P435" s="20">
        <f t="shared" si="76"/>
        <v>30.680000000000003</v>
      </c>
      <c r="Q435" s="20">
        <f t="shared" si="66"/>
        <v>67.680000000000007</v>
      </c>
      <c r="R435" s="10">
        <f t="shared" si="77"/>
        <v>3</v>
      </c>
      <c r="S435" s="12" t="s">
        <v>1389</v>
      </c>
      <c r="T435" s="32">
        <v>43659</v>
      </c>
    </row>
    <row r="436" spans="1:20" s="3" customFormat="1" ht="24.75" customHeight="1" x14ac:dyDescent="0.15">
      <c r="A436" s="10" t="s">
        <v>1016</v>
      </c>
      <c r="B436" s="10" t="s">
        <v>1132</v>
      </c>
      <c r="C436" s="11" t="s">
        <v>1476</v>
      </c>
      <c r="D436" s="12" t="s">
        <v>1477</v>
      </c>
      <c r="E436" s="11" t="s">
        <v>1478</v>
      </c>
      <c r="F436" s="11" t="s">
        <v>1479</v>
      </c>
      <c r="G436" s="11" t="s">
        <v>1137</v>
      </c>
      <c r="H436" s="13">
        <v>84.4</v>
      </c>
      <c r="I436" s="13">
        <v>111</v>
      </c>
      <c r="J436" s="13">
        <v>0</v>
      </c>
      <c r="K436" s="11">
        <v>195.4</v>
      </c>
      <c r="L436" s="62">
        <v>65.13</v>
      </c>
      <c r="M436" s="24">
        <f t="shared" si="65"/>
        <v>39.08</v>
      </c>
      <c r="N436" s="10">
        <v>25</v>
      </c>
      <c r="O436" s="10">
        <v>79.599999999999994</v>
      </c>
      <c r="P436" s="20">
        <f t="shared" si="76"/>
        <v>31.84</v>
      </c>
      <c r="Q436" s="20">
        <f t="shared" si="66"/>
        <v>70.92</v>
      </c>
      <c r="R436" s="10">
        <v>1</v>
      </c>
      <c r="S436" s="12" t="s">
        <v>1480</v>
      </c>
      <c r="T436" s="32">
        <v>43659</v>
      </c>
    </row>
    <row r="437" spans="1:20" s="3" customFormat="1" ht="24.75" customHeight="1" x14ac:dyDescent="0.15">
      <c r="A437" s="10" t="s">
        <v>1016</v>
      </c>
      <c r="B437" s="10" t="s">
        <v>1132</v>
      </c>
      <c r="C437" s="11" t="s">
        <v>1481</v>
      </c>
      <c r="D437" s="12" t="s">
        <v>1482</v>
      </c>
      <c r="E437" s="11" t="s">
        <v>1483</v>
      </c>
      <c r="F437" s="11" t="s">
        <v>1479</v>
      </c>
      <c r="G437" s="11" t="s">
        <v>1137</v>
      </c>
      <c r="H437" s="13">
        <v>76.3</v>
      </c>
      <c r="I437" s="13">
        <v>119</v>
      </c>
      <c r="J437" s="13">
        <v>0</v>
      </c>
      <c r="K437" s="11">
        <v>195.3</v>
      </c>
      <c r="L437" s="62">
        <v>65.099999999999994</v>
      </c>
      <c r="M437" s="24">
        <f t="shared" si="65"/>
        <v>39.06</v>
      </c>
      <c r="N437" s="10">
        <v>12</v>
      </c>
      <c r="O437" s="10">
        <v>77.400000000000006</v>
      </c>
      <c r="P437" s="20">
        <f t="shared" si="76"/>
        <v>30.960000000000004</v>
      </c>
      <c r="Q437" s="20">
        <f t="shared" si="66"/>
        <v>70.02000000000001</v>
      </c>
      <c r="R437" s="10">
        <f t="shared" si="77"/>
        <v>2</v>
      </c>
      <c r="S437" s="12" t="s">
        <v>1480</v>
      </c>
      <c r="T437" s="32">
        <v>43659</v>
      </c>
    </row>
    <row r="438" spans="1:20" s="3" customFormat="1" ht="24.75" customHeight="1" x14ac:dyDescent="0.15">
      <c r="A438" s="10" t="s">
        <v>1016</v>
      </c>
      <c r="B438" s="10" t="s">
        <v>1132</v>
      </c>
      <c r="C438" s="11" t="s">
        <v>1484</v>
      </c>
      <c r="D438" s="12" t="s">
        <v>1485</v>
      </c>
      <c r="E438" s="11" t="s">
        <v>1486</v>
      </c>
      <c r="F438" s="11" t="s">
        <v>1479</v>
      </c>
      <c r="G438" s="11" t="s">
        <v>1137</v>
      </c>
      <c r="H438" s="13">
        <v>82.2</v>
      </c>
      <c r="I438" s="13">
        <v>113.5</v>
      </c>
      <c r="J438" s="13">
        <v>0</v>
      </c>
      <c r="K438" s="11">
        <v>195.7</v>
      </c>
      <c r="L438" s="62">
        <v>65.23</v>
      </c>
      <c r="M438" s="24">
        <f t="shared" si="65"/>
        <v>39.14</v>
      </c>
      <c r="N438" s="10">
        <v>3</v>
      </c>
      <c r="O438" s="10">
        <v>75.400000000000006</v>
      </c>
      <c r="P438" s="20">
        <f t="shared" si="76"/>
        <v>30.160000000000004</v>
      </c>
      <c r="Q438" s="20">
        <f t="shared" si="66"/>
        <v>69.300000000000011</v>
      </c>
      <c r="R438" s="10">
        <f t="shared" si="77"/>
        <v>3</v>
      </c>
      <c r="S438" s="12" t="s">
        <v>1480</v>
      </c>
      <c r="T438" s="32">
        <v>43659</v>
      </c>
    </row>
    <row r="439" spans="1:20" s="3" customFormat="1" ht="24.75" customHeight="1" x14ac:dyDescent="0.15">
      <c r="A439" s="10" t="s">
        <v>1016</v>
      </c>
      <c r="B439" s="10" t="s">
        <v>1132</v>
      </c>
      <c r="C439" s="11" t="s">
        <v>1487</v>
      </c>
      <c r="D439" s="12" t="s">
        <v>1488</v>
      </c>
      <c r="E439" s="11" t="s">
        <v>1489</v>
      </c>
      <c r="F439" s="11" t="s">
        <v>1490</v>
      </c>
      <c r="G439" s="11" t="s">
        <v>1137</v>
      </c>
      <c r="H439" s="13">
        <v>79.2</v>
      </c>
      <c r="I439" s="13">
        <v>126.5</v>
      </c>
      <c r="J439" s="13">
        <v>0</v>
      </c>
      <c r="K439" s="11">
        <v>205.7</v>
      </c>
      <c r="L439" s="62">
        <v>68.569999999999993</v>
      </c>
      <c r="M439" s="24">
        <f t="shared" si="65"/>
        <v>41.14</v>
      </c>
      <c r="N439" s="10">
        <v>17</v>
      </c>
      <c r="O439" s="10">
        <v>76.400000000000006</v>
      </c>
      <c r="P439" s="20">
        <f t="shared" si="76"/>
        <v>30.560000000000002</v>
      </c>
      <c r="Q439" s="20">
        <f t="shared" si="66"/>
        <v>71.7</v>
      </c>
      <c r="R439" s="10">
        <v>1</v>
      </c>
      <c r="S439" s="12" t="s">
        <v>1480</v>
      </c>
      <c r="T439" s="32">
        <v>43659</v>
      </c>
    </row>
    <row r="440" spans="1:20" s="3" customFormat="1" ht="24.75" customHeight="1" x14ac:dyDescent="0.15">
      <c r="A440" s="10" t="s">
        <v>1016</v>
      </c>
      <c r="B440" s="10" t="s">
        <v>1132</v>
      </c>
      <c r="C440" s="11" t="s">
        <v>1491</v>
      </c>
      <c r="D440" s="12" t="s">
        <v>1492</v>
      </c>
      <c r="E440" s="11" t="s">
        <v>1493</v>
      </c>
      <c r="F440" s="11" t="s">
        <v>1490</v>
      </c>
      <c r="G440" s="11" t="s">
        <v>1137</v>
      </c>
      <c r="H440" s="13">
        <v>74.099999999999994</v>
      </c>
      <c r="I440" s="13">
        <v>121.5</v>
      </c>
      <c r="J440" s="13">
        <v>0</v>
      </c>
      <c r="K440" s="11">
        <v>195.6</v>
      </c>
      <c r="L440" s="62">
        <v>65.2</v>
      </c>
      <c r="M440" s="24">
        <f t="shared" si="65"/>
        <v>39.119999999999997</v>
      </c>
      <c r="N440" s="10">
        <v>18</v>
      </c>
      <c r="O440" s="10">
        <v>76.400000000000006</v>
      </c>
      <c r="P440" s="20">
        <f t="shared" si="76"/>
        <v>30.560000000000002</v>
      </c>
      <c r="Q440" s="20">
        <f t="shared" si="66"/>
        <v>69.680000000000007</v>
      </c>
      <c r="R440" s="10">
        <f t="shared" ref="R440:R444" si="78">IF(G440=G439,R439+1,1)</f>
        <v>2</v>
      </c>
      <c r="S440" s="12" t="s">
        <v>1480</v>
      </c>
      <c r="T440" s="32">
        <v>43659</v>
      </c>
    </row>
    <row r="441" spans="1:20" s="3" customFormat="1" ht="24.75" customHeight="1" x14ac:dyDescent="0.15">
      <c r="A441" s="10" t="s">
        <v>1016</v>
      </c>
      <c r="B441" s="10" t="s">
        <v>1132</v>
      </c>
      <c r="C441" s="11" t="s">
        <v>1494</v>
      </c>
      <c r="D441" s="12" t="s">
        <v>1495</v>
      </c>
      <c r="E441" s="11" t="s">
        <v>1496</v>
      </c>
      <c r="F441" s="11" t="s">
        <v>1490</v>
      </c>
      <c r="G441" s="11" t="s">
        <v>1137</v>
      </c>
      <c r="H441" s="11">
        <v>79.400000000000006</v>
      </c>
      <c r="I441" s="11">
        <v>113</v>
      </c>
      <c r="J441" s="13">
        <v>0</v>
      </c>
      <c r="K441" s="11">
        <v>192.4</v>
      </c>
      <c r="L441" s="49">
        <v>64.13</v>
      </c>
      <c r="M441" s="24">
        <f t="shared" si="65"/>
        <v>38.479999999999997</v>
      </c>
      <c r="N441" s="10">
        <v>15</v>
      </c>
      <c r="O441" s="10">
        <v>76.8</v>
      </c>
      <c r="P441" s="20">
        <f t="shared" si="76"/>
        <v>30.72</v>
      </c>
      <c r="Q441" s="20">
        <f t="shared" si="66"/>
        <v>69.199999999999989</v>
      </c>
      <c r="R441" s="10">
        <f t="shared" si="78"/>
        <v>3</v>
      </c>
      <c r="S441" s="12" t="s">
        <v>1480</v>
      </c>
      <c r="T441" s="32">
        <v>43659</v>
      </c>
    </row>
    <row r="442" spans="1:20" s="3" customFormat="1" ht="24.75" customHeight="1" x14ac:dyDescent="0.15">
      <c r="A442" s="10" t="s">
        <v>1131</v>
      </c>
      <c r="B442" s="10" t="s">
        <v>1132</v>
      </c>
      <c r="C442" s="11" t="s">
        <v>1497</v>
      </c>
      <c r="D442" s="12" t="s">
        <v>1498</v>
      </c>
      <c r="E442" s="11" t="s">
        <v>1499</v>
      </c>
      <c r="F442" s="11" t="s">
        <v>1500</v>
      </c>
      <c r="G442" s="11" t="s">
        <v>1137</v>
      </c>
      <c r="H442" s="13">
        <v>91.5</v>
      </c>
      <c r="I442" s="13">
        <v>113.5</v>
      </c>
      <c r="J442" s="13">
        <v>0</v>
      </c>
      <c r="K442" s="11">
        <v>205</v>
      </c>
      <c r="L442" s="62">
        <v>68.33</v>
      </c>
      <c r="M442" s="24">
        <f t="shared" si="65"/>
        <v>41</v>
      </c>
      <c r="N442" s="10">
        <v>6</v>
      </c>
      <c r="O442" s="10">
        <v>81.8</v>
      </c>
      <c r="P442" s="20">
        <f t="shared" si="76"/>
        <v>32.72</v>
      </c>
      <c r="Q442" s="20">
        <f t="shared" si="66"/>
        <v>73.72</v>
      </c>
      <c r="R442" s="10">
        <v>1</v>
      </c>
      <c r="S442" s="12" t="s">
        <v>1480</v>
      </c>
      <c r="T442" s="32">
        <v>43659</v>
      </c>
    </row>
    <row r="443" spans="1:20" s="3" customFormat="1" ht="24.75" customHeight="1" x14ac:dyDescent="0.15">
      <c r="A443" s="10" t="s">
        <v>1131</v>
      </c>
      <c r="B443" s="10" t="s">
        <v>1132</v>
      </c>
      <c r="C443" s="11" t="s">
        <v>1501</v>
      </c>
      <c r="D443" s="12" t="s">
        <v>1502</v>
      </c>
      <c r="E443" s="11" t="s">
        <v>1503</v>
      </c>
      <c r="F443" s="11" t="s">
        <v>1500</v>
      </c>
      <c r="G443" s="11" t="s">
        <v>1137</v>
      </c>
      <c r="H443" s="13">
        <v>79.900000000000006</v>
      </c>
      <c r="I443" s="13">
        <v>120</v>
      </c>
      <c r="J443" s="13">
        <v>0</v>
      </c>
      <c r="K443" s="11">
        <v>199.9</v>
      </c>
      <c r="L443" s="62">
        <v>66.63</v>
      </c>
      <c r="M443" s="24">
        <f t="shared" si="65"/>
        <v>39.979999999999997</v>
      </c>
      <c r="N443" s="10">
        <v>16</v>
      </c>
      <c r="O443" s="10">
        <v>79</v>
      </c>
      <c r="P443" s="20">
        <f t="shared" si="76"/>
        <v>31.6</v>
      </c>
      <c r="Q443" s="20">
        <f t="shared" si="66"/>
        <v>71.58</v>
      </c>
      <c r="R443" s="10">
        <f t="shared" si="78"/>
        <v>2</v>
      </c>
      <c r="S443" s="12" t="s">
        <v>1480</v>
      </c>
      <c r="T443" s="32">
        <v>43659</v>
      </c>
    </row>
    <row r="444" spans="1:20" s="3" customFormat="1" ht="24.75" customHeight="1" x14ac:dyDescent="0.15">
      <c r="A444" s="10" t="s">
        <v>1131</v>
      </c>
      <c r="B444" s="10" t="s">
        <v>1132</v>
      </c>
      <c r="C444" s="11" t="s">
        <v>1504</v>
      </c>
      <c r="D444" s="12" t="s">
        <v>1505</v>
      </c>
      <c r="E444" s="11" t="s">
        <v>1506</v>
      </c>
      <c r="F444" s="11" t="s">
        <v>1500</v>
      </c>
      <c r="G444" s="11" t="s">
        <v>1137</v>
      </c>
      <c r="H444" s="13">
        <v>86.1</v>
      </c>
      <c r="I444" s="13">
        <v>114</v>
      </c>
      <c r="J444" s="13">
        <v>0</v>
      </c>
      <c r="K444" s="11">
        <v>200.1</v>
      </c>
      <c r="L444" s="62">
        <v>66.7</v>
      </c>
      <c r="M444" s="24">
        <f t="shared" si="65"/>
        <v>40.020000000000003</v>
      </c>
      <c r="N444" s="10">
        <v>13</v>
      </c>
      <c r="O444" s="10">
        <v>76.2</v>
      </c>
      <c r="P444" s="20">
        <f t="shared" si="76"/>
        <v>30.480000000000004</v>
      </c>
      <c r="Q444" s="20">
        <f t="shared" si="66"/>
        <v>70.5</v>
      </c>
      <c r="R444" s="10">
        <f t="shared" si="78"/>
        <v>3</v>
      </c>
      <c r="S444" s="12" t="s">
        <v>1480</v>
      </c>
      <c r="T444" s="32">
        <v>43659</v>
      </c>
    </row>
    <row r="445" spans="1:20" s="3" customFormat="1" ht="24.75" customHeight="1" x14ac:dyDescent="0.15">
      <c r="A445" s="10" t="s">
        <v>1131</v>
      </c>
      <c r="B445" s="10" t="s">
        <v>1132</v>
      </c>
      <c r="C445" s="11" t="s">
        <v>1507</v>
      </c>
      <c r="D445" s="12" t="s">
        <v>1508</v>
      </c>
      <c r="E445" s="11" t="s">
        <v>1509</v>
      </c>
      <c r="F445" s="11" t="s">
        <v>1510</v>
      </c>
      <c r="G445" s="11" t="s">
        <v>1137</v>
      </c>
      <c r="H445" s="13">
        <v>84.5</v>
      </c>
      <c r="I445" s="13">
        <v>116</v>
      </c>
      <c r="J445" s="13">
        <v>0</v>
      </c>
      <c r="K445" s="11">
        <v>200.5</v>
      </c>
      <c r="L445" s="62">
        <v>66.83</v>
      </c>
      <c r="M445" s="24">
        <f t="shared" si="65"/>
        <v>40.1</v>
      </c>
      <c r="N445" s="10">
        <v>1</v>
      </c>
      <c r="O445" s="10">
        <v>80</v>
      </c>
      <c r="P445" s="20">
        <f t="shared" si="76"/>
        <v>32</v>
      </c>
      <c r="Q445" s="20">
        <f t="shared" si="66"/>
        <v>72.099999999999994</v>
      </c>
      <c r="R445" s="10">
        <v>1</v>
      </c>
      <c r="S445" s="12" t="s">
        <v>1480</v>
      </c>
      <c r="T445" s="32">
        <v>43659</v>
      </c>
    </row>
    <row r="446" spans="1:20" s="3" customFormat="1" ht="24.75" customHeight="1" x14ac:dyDescent="0.15">
      <c r="A446" s="10" t="s">
        <v>1131</v>
      </c>
      <c r="B446" s="10" t="s">
        <v>1132</v>
      </c>
      <c r="C446" s="11" t="s">
        <v>1511</v>
      </c>
      <c r="D446" s="12" t="s">
        <v>1512</v>
      </c>
      <c r="E446" s="11" t="s">
        <v>1513</v>
      </c>
      <c r="F446" s="11" t="s">
        <v>1510</v>
      </c>
      <c r="G446" s="11" t="s">
        <v>1137</v>
      </c>
      <c r="H446" s="13">
        <v>82.1</v>
      </c>
      <c r="I446" s="13">
        <v>114.5</v>
      </c>
      <c r="J446" s="13">
        <v>0</v>
      </c>
      <c r="K446" s="11">
        <v>196.6</v>
      </c>
      <c r="L446" s="62">
        <v>65.53</v>
      </c>
      <c r="M446" s="24">
        <f t="shared" si="65"/>
        <v>39.32</v>
      </c>
      <c r="N446" s="10">
        <v>19</v>
      </c>
      <c r="O446" s="10">
        <v>80.2</v>
      </c>
      <c r="P446" s="20">
        <f t="shared" si="76"/>
        <v>32.080000000000005</v>
      </c>
      <c r="Q446" s="20">
        <f t="shared" si="66"/>
        <v>71.400000000000006</v>
      </c>
      <c r="R446" s="10">
        <f t="shared" ref="R446:R450" si="79">IF(G446=G445,R445+1,1)</f>
        <v>2</v>
      </c>
      <c r="S446" s="12" t="s">
        <v>1480</v>
      </c>
      <c r="T446" s="32">
        <v>43659</v>
      </c>
    </row>
    <row r="447" spans="1:20" s="3" customFormat="1" ht="24.75" customHeight="1" x14ac:dyDescent="0.15">
      <c r="A447" s="10" t="s">
        <v>1131</v>
      </c>
      <c r="B447" s="10" t="s">
        <v>1132</v>
      </c>
      <c r="C447" s="11" t="s">
        <v>1514</v>
      </c>
      <c r="D447" s="12" t="s">
        <v>1461</v>
      </c>
      <c r="E447" s="11" t="s">
        <v>1515</v>
      </c>
      <c r="F447" s="11" t="s">
        <v>1510</v>
      </c>
      <c r="G447" s="11" t="s">
        <v>1137</v>
      </c>
      <c r="H447" s="13">
        <v>81</v>
      </c>
      <c r="I447" s="13">
        <v>116.5</v>
      </c>
      <c r="J447" s="13">
        <v>0</v>
      </c>
      <c r="K447" s="11">
        <v>197.5</v>
      </c>
      <c r="L447" s="62">
        <v>65.83</v>
      </c>
      <c r="M447" s="24">
        <f t="shared" si="65"/>
        <v>39.5</v>
      </c>
      <c r="N447" s="10">
        <v>26</v>
      </c>
      <c r="O447" s="10">
        <v>78.2</v>
      </c>
      <c r="P447" s="20">
        <f t="shared" si="76"/>
        <v>31.28</v>
      </c>
      <c r="Q447" s="20">
        <f t="shared" si="66"/>
        <v>70.78</v>
      </c>
      <c r="R447" s="10">
        <f t="shared" si="79"/>
        <v>3</v>
      </c>
      <c r="S447" s="12" t="s">
        <v>1480</v>
      </c>
      <c r="T447" s="32">
        <v>43659</v>
      </c>
    </row>
    <row r="448" spans="1:20" s="3" customFormat="1" ht="24.75" customHeight="1" x14ac:dyDescent="0.15">
      <c r="A448" s="10" t="s">
        <v>1131</v>
      </c>
      <c r="B448" s="10" t="s">
        <v>1132</v>
      </c>
      <c r="C448" s="11" t="s">
        <v>1516</v>
      </c>
      <c r="D448" s="12" t="s">
        <v>1517</v>
      </c>
      <c r="E448" s="11" t="s">
        <v>1518</v>
      </c>
      <c r="F448" s="11" t="s">
        <v>1510</v>
      </c>
      <c r="G448" s="11" t="s">
        <v>1137</v>
      </c>
      <c r="H448" s="13">
        <v>84.6</v>
      </c>
      <c r="I448" s="13">
        <v>101.5</v>
      </c>
      <c r="J448" s="13">
        <v>0</v>
      </c>
      <c r="K448" s="11">
        <v>186.1</v>
      </c>
      <c r="L448" s="66">
        <v>62.03</v>
      </c>
      <c r="M448" s="24">
        <f t="shared" si="65"/>
        <v>37.22</v>
      </c>
      <c r="N448" s="10">
        <v>20</v>
      </c>
      <c r="O448" s="10">
        <v>77.400000000000006</v>
      </c>
      <c r="P448" s="20">
        <f t="shared" si="76"/>
        <v>30.960000000000004</v>
      </c>
      <c r="Q448" s="20">
        <f t="shared" si="66"/>
        <v>68.180000000000007</v>
      </c>
      <c r="R448" s="10">
        <f t="shared" si="79"/>
        <v>4</v>
      </c>
      <c r="S448" s="12" t="s">
        <v>1480</v>
      </c>
      <c r="T448" s="32">
        <v>43659</v>
      </c>
    </row>
    <row r="449" spans="1:249" s="3" customFormat="1" ht="24.75" customHeight="1" x14ac:dyDescent="0.15">
      <c r="A449" s="10" t="s">
        <v>1131</v>
      </c>
      <c r="B449" s="10" t="s">
        <v>1132</v>
      </c>
      <c r="C449" s="11" t="s">
        <v>1519</v>
      </c>
      <c r="D449" s="12" t="s">
        <v>1520</v>
      </c>
      <c r="E449" s="11" t="s">
        <v>1521</v>
      </c>
      <c r="F449" s="11" t="s">
        <v>1510</v>
      </c>
      <c r="G449" s="11" t="s">
        <v>1137</v>
      </c>
      <c r="H449" s="13">
        <v>74.400000000000006</v>
      </c>
      <c r="I449" s="13">
        <v>110</v>
      </c>
      <c r="J449" s="13">
        <v>0</v>
      </c>
      <c r="K449" s="11">
        <v>184.4</v>
      </c>
      <c r="L449" s="62">
        <v>61.47</v>
      </c>
      <c r="M449" s="24">
        <f t="shared" si="65"/>
        <v>36.880000000000003</v>
      </c>
      <c r="N449" s="10">
        <v>21</v>
      </c>
      <c r="O449" s="10">
        <v>77</v>
      </c>
      <c r="P449" s="20">
        <f t="shared" si="76"/>
        <v>30.8</v>
      </c>
      <c r="Q449" s="20">
        <f t="shared" si="66"/>
        <v>67.680000000000007</v>
      </c>
      <c r="R449" s="10">
        <f t="shared" si="79"/>
        <v>5</v>
      </c>
      <c r="S449" s="12" t="s">
        <v>1480</v>
      </c>
      <c r="T449" s="32">
        <v>43659</v>
      </c>
    </row>
    <row r="450" spans="1:249" s="3" customFormat="1" ht="24.75" customHeight="1" x14ac:dyDescent="0.15">
      <c r="A450" s="10" t="s">
        <v>1131</v>
      </c>
      <c r="B450" s="10" t="s">
        <v>1132</v>
      </c>
      <c r="C450" s="11" t="s">
        <v>1522</v>
      </c>
      <c r="D450" s="12" t="s">
        <v>1523</v>
      </c>
      <c r="E450" s="11" t="s">
        <v>1524</v>
      </c>
      <c r="F450" s="11" t="s">
        <v>1510</v>
      </c>
      <c r="G450" s="11" t="s">
        <v>1137</v>
      </c>
      <c r="H450" s="13">
        <v>67.900000000000006</v>
      </c>
      <c r="I450" s="13">
        <v>114.5</v>
      </c>
      <c r="J450" s="13">
        <v>0</v>
      </c>
      <c r="K450" s="11">
        <v>182.4</v>
      </c>
      <c r="L450" s="62">
        <v>60.8</v>
      </c>
      <c r="M450" s="24">
        <f t="shared" ref="M450:M489" si="80">ROUND(L450*0.6,2)</f>
        <v>36.479999999999997</v>
      </c>
      <c r="N450" s="10">
        <v>11</v>
      </c>
      <c r="O450" s="10" t="s">
        <v>52</v>
      </c>
      <c r="P450" s="20">
        <v>0</v>
      </c>
      <c r="Q450" s="20">
        <f t="shared" ref="Q450:Q489" si="81">P450+M450</f>
        <v>36.479999999999997</v>
      </c>
      <c r="R450" s="10">
        <f t="shared" si="79"/>
        <v>6</v>
      </c>
      <c r="S450" s="12" t="s">
        <v>1480</v>
      </c>
      <c r="T450" s="32">
        <v>43659</v>
      </c>
    </row>
    <row r="451" spans="1:249" s="3" customFormat="1" ht="24.75" customHeight="1" x14ac:dyDescent="0.15">
      <c r="A451" s="10" t="s">
        <v>1131</v>
      </c>
      <c r="B451" s="10" t="s">
        <v>1132</v>
      </c>
      <c r="C451" s="11" t="s">
        <v>1525</v>
      </c>
      <c r="D451" s="12" t="s">
        <v>1526</v>
      </c>
      <c r="E451" s="11" t="s">
        <v>1527</v>
      </c>
      <c r="F451" s="11" t="s">
        <v>1528</v>
      </c>
      <c r="G451" s="11" t="s">
        <v>1137</v>
      </c>
      <c r="H451" s="13">
        <v>76.8</v>
      </c>
      <c r="I451" s="13">
        <v>109</v>
      </c>
      <c r="J451" s="13">
        <v>0</v>
      </c>
      <c r="K451" s="11">
        <v>185.8</v>
      </c>
      <c r="L451" s="62">
        <v>61.93</v>
      </c>
      <c r="M451" s="24">
        <f t="shared" si="80"/>
        <v>37.159999999999997</v>
      </c>
      <c r="N451" s="10">
        <v>9</v>
      </c>
      <c r="O451" s="10">
        <v>83.2</v>
      </c>
      <c r="P451" s="20">
        <f t="shared" ref="P451:P488" si="82">O451*0.4</f>
        <v>33.28</v>
      </c>
      <c r="Q451" s="20">
        <f t="shared" si="81"/>
        <v>70.44</v>
      </c>
      <c r="R451" s="10">
        <v>1</v>
      </c>
      <c r="S451" s="12" t="s">
        <v>1480</v>
      </c>
      <c r="T451" s="32">
        <v>43659</v>
      </c>
    </row>
    <row r="452" spans="1:249" s="3" customFormat="1" ht="24.75" customHeight="1" x14ac:dyDescent="0.15">
      <c r="A452" s="10" t="s">
        <v>1131</v>
      </c>
      <c r="B452" s="10" t="s">
        <v>1132</v>
      </c>
      <c r="C452" s="11" t="s">
        <v>1529</v>
      </c>
      <c r="D452" s="12" t="s">
        <v>1530</v>
      </c>
      <c r="E452" s="11" t="s">
        <v>1531</v>
      </c>
      <c r="F452" s="11" t="s">
        <v>1528</v>
      </c>
      <c r="G452" s="11" t="s">
        <v>1137</v>
      </c>
      <c r="H452" s="13">
        <v>65.8</v>
      </c>
      <c r="I452" s="13">
        <v>116.5</v>
      </c>
      <c r="J452" s="13">
        <v>0</v>
      </c>
      <c r="K452" s="11">
        <v>182.3</v>
      </c>
      <c r="L452" s="62">
        <v>60.77</v>
      </c>
      <c r="M452" s="24">
        <f t="shared" si="80"/>
        <v>36.46</v>
      </c>
      <c r="N452" s="10">
        <v>23</v>
      </c>
      <c r="O452" s="10">
        <v>81.400000000000006</v>
      </c>
      <c r="P452" s="20">
        <f t="shared" si="82"/>
        <v>32.56</v>
      </c>
      <c r="Q452" s="20">
        <f t="shared" si="81"/>
        <v>69.02000000000001</v>
      </c>
      <c r="R452" s="10">
        <f t="shared" ref="R452:R456" si="83">IF(G452=G451,R451+1,1)</f>
        <v>2</v>
      </c>
      <c r="S452" s="12" t="s">
        <v>1480</v>
      </c>
      <c r="T452" s="32">
        <v>43659</v>
      </c>
    </row>
    <row r="453" spans="1:249" s="3" customFormat="1" ht="24.75" customHeight="1" x14ac:dyDescent="0.15">
      <c r="A453" s="10" t="s">
        <v>1131</v>
      </c>
      <c r="B453" s="10" t="s">
        <v>1132</v>
      </c>
      <c r="C453" s="11" t="s">
        <v>1532</v>
      </c>
      <c r="D453" s="12" t="s">
        <v>1533</v>
      </c>
      <c r="E453" s="11" t="s">
        <v>1534</v>
      </c>
      <c r="F453" s="11" t="s">
        <v>1528</v>
      </c>
      <c r="G453" s="11" t="s">
        <v>1137</v>
      </c>
      <c r="H453" s="13">
        <v>79</v>
      </c>
      <c r="I453" s="13">
        <v>101.5</v>
      </c>
      <c r="J453" s="13">
        <v>0</v>
      </c>
      <c r="K453" s="11">
        <v>180.5</v>
      </c>
      <c r="L453" s="62">
        <v>60.17</v>
      </c>
      <c r="M453" s="24">
        <f t="shared" si="80"/>
        <v>36.1</v>
      </c>
      <c r="N453" s="10">
        <v>4</v>
      </c>
      <c r="O453" s="10">
        <v>73.8</v>
      </c>
      <c r="P453" s="20">
        <f t="shared" si="82"/>
        <v>29.52</v>
      </c>
      <c r="Q453" s="20">
        <f t="shared" si="81"/>
        <v>65.62</v>
      </c>
      <c r="R453" s="10">
        <f t="shared" si="83"/>
        <v>3</v>
      </c>
      <c r="S453" s="12" t="s">
        <v>1480</v>
      </c>
      <c r="T453" s="32">
        <v>43659</v>
      </c>
    </row>
    <row r="454" spans="1:249" s="3" customFormat="1" ht="24.75" customHeight="1" x14ac:dyDescent="0.15">
      <c r="A454" s="10" t="s">
        <v>1131</v>
      </c>
      <c r="B454" s="10" t="s">
        <v>1132</v>
      </c>
      <c r="C454" s="15" t="s">
        <v>1535</v>
      </c>
      <c r="D454" s="16" t="s">
        <v>1536</v>
      </c>
      <c r="E454" s="15" t="s">
        <v>1537</v>
      </c>
      <c r="F454" s="11" t="s">
        <v>1538</v>
      </c>
      <c r="G454" s="11" t="s">
        <v>1137</v>
      </c>
      <c r="H454" s="13">
        <v>85</v>
      </c>
      <c r="I454" s="13">
        <v>112</v>
      </c>
      <c r="J454" s="13">
        <v>0</v>
      </c>
      <c r="K454" s="11">
        <v>197</v>
      </c>
      <c r="L454" s="62">
        <v>65.67</v>
      </c>
      <c r="M454" s="24">
        <f t="shared" si="80"/>
        <v>39.4</v>
      </c>
      <c r="N454" s="10">
        <v>7</v>
      </c>
      <c r="O454" s="10">
        <v>78</v>
      </c>
      <c r="P454" s="20">
        <f t="shared" si="82"/>
        <v>31.200000000000003</v>
      </c>
      <c r="Q454" s="20">
        <f t="shared" si="81"/>
        <v>70.599999999999994</v>
      </c>
      <c r="R454" s="10">
        <v>1</v>
      </c>
      <c r="S454" s="12" t="s">
        <v>1480</v>
      </c>
      <c r="T454" s="32">
        <v>43659</v>
      </c>
    </row>
    <row r="455" spans="1:249" s="3" customFormat="1" ht="24.75" customHeight="1" x14ac:dyDescent="0.15">
      <c r="A455" s="10" t="s">
        <v>1131</v>
      </c>
      <c r="B455" s="10" t="s">
        <v>1132</v>
      </c>
      <c r="C455" s="11" t="s">
        <v>1539</v>
      </c>
      <c r="D455" s="12" t="s">
        <v>1540</v>
      </c>
      <c r="E455" s="11" t="s">
        <v>1541</v>
      </c>
      <c r="F455" s="11" t="s">
        <v>1538</v>
      </c>
      <c r="G455" s="11" t="s">
        <v>1137</v>
      </c>
      <c r="H455" s="13">
        <v>93.6</v>
      </c>
      <c r="I455" s="13">
        <v>96.5</v>
      </c>
      <c r="J455" s="13">
        <v>0</v>
      </c>
      <c r="K455" s="11">
        <v>190.1</v>
      </c>
      <c r="L455" s="62">
        <v>63.37</v>
      </c>
      <c r="M455" s="24">
        <f t="shared" si="80"/>
        <v>38.020000000000003</v>
      </c>
      <c r="N455" s="10">
        <v>2</v>
      </c>
      <c r="O455" s="10">
        <v>79.2</v>
      </c>
      <c r="P455" s="20">
        <f t="shared" si="82"/>
        <v>31.680000000000003</v>
      </c>
      <c r="Q455" s="20">
        <f t="shared" si="81"/>
        <v>69.7</v>
      </c>
      <c r="R455" s="10">
        <f t="shared" si="83"/>
        <v>2</v>
      </c>
      <c r="S455" s="12" t="s">
        <v>1480</v>
      </c>
      <c r="T455" s="32">
        <v>43659</v>
      </c>
    </row>
    <row r="456" spans="1:249" s="3" customFormat="1" ht="24.75" customHeight="1" x14ac:dyDescent="0.15">
      <c r="A456" s="10" t="s">
        <v>1131</v>
      </c>
      <c r="B456" s="10" t="s">
        <v>1132</v>
      </c>
      <c r="C456" s="11" t="s">
        <v>1542</v>
      </c>
      <c r="D456" s="12" t="s">
        <v>1543</v>
      </c>
      <c r="E456" s="11" t="s">
        <v>1544</v>
      </c>
      <c r="F456" s="11" t="s">
        <v>1538</v>
      </c>
      <c r="G456" s="11" t="s">
        <v>1137</v>
      </c>
      <c r="H456" s="13">
        <v>76.5</v>
      </c>
      <c r="I456" s="13">
        <v>108</v>
      </c>
      <c r="J456" s="13">
        <v>0</v>
      </c>
      <c r="K456" s="11">
        <v>184.5</v>
      </c>
      <c r="L456" s="62">
        <v>61.5</v>
      </c>
      <c r="M456" s="24">
        <f t="shared" si="80"/>
        <v>36.9</v>
      </c>
      <c r="N456" s="10">
        <v>14</v>
      </c>
      <c r="O456" s="10">
        <v>72.400000000000006</v>
      </c>
      <c r="P456" s="20">
        <f t="shared" si="82"/>
        <v>28.960000000000004</v>
      </c>
      <c r="Q456" s="20">
        <f t="shared" si="81"/>
        <v>65.86</v>
      </c>
      <c r="R456" s="10">
        <f t="shared" si="83"/>
        <v>3</v>
      </c>
      <c r="S456" s="12" t="s">
        <v>1480</v>
      </c>
      <c r="T456" s="32">
        <v>43659</v>
      </c>
    </row>
    <row r="457" spans="1:249" s="3" customFormat="1" ht="24.75" customHeight="1" x14ac:dyDescent="0.15">
      <c r="A457" s="10" t="s">
        <v>1131</v>
      </c>
      <c r="B457" s="10" t="s">
        <v>1132</v>
      </c>
      <c r="C457" s="11" t="s">
        <v>1545</v>
      </c>
      <c r="D457" s="12" t="s">
        <v>1546</v>
      </c>
      <c r="E457" s="11" t="s">
        <v>1547</v>
      </c>
      <c r="F457" s="11" t="s">
        <v>1548</v>
      </c>
      <c r="G457" s="11" t="s">
        <v>1137</v>
      </c>
      <c r="H457" s="13">
        <v>91.7</v>
      </c>
      <c r="I457" s="13">
        <v>116</v>
      </c>
      <c r="J457" s="13">
        <v>0</v>
      </c>
      <c r="K457" s="11">
        <v>207.7</v>
      </c>
      <c r="L457" s="62">
        <v>69.23</v>
      </c>
      <c r="M457" s="24">
        <f t="shared" si="80"/>
        <v>41.54</v>
      </c>
      <c r="N457" s="10">
        <v>24</v>
      </c>
      <c r="O457" s="10">
        <v>81</v>
      </c>
      <c r="P457" s="20">
        <f t="shared" si="82"/>
        <v>32.4</v>
      </c>
      <c r="Q457" s="20">
        <f t="shared" si="81"/>
        <v>73.94</v>
      </c>
      <c r="R457" s="10">
        <v>1</v>
      </c>
      <c r="S457" s="12" t="s">
        <v>1480</v>
      </c>
      <c r="T457" s="32">
        <v>43659</v>
      </c>
    </row>
    <row r="458" spans="1:249" s="3" customFormat="1" ht="24.75" customHeight="1" x14ac:dyDescent="0.15">
      <c r="A458" s="10" t="s">
        <v>1131</v>
      </c>
      <c r="B458" s="10" t="s">
        <v>1132</v>
      </c>
      <c r="C458" s="11" t="s">
        <v>1549</v>
      </c>
      <c r="D458" s="12" t="s">
        <v>1550</v>
      </c>
      <c r="E458" s="11" t="s">
        <v>1551</v>
      </c>
      <c r="F458" s="11" t="s">
        <v>1548</v>
      </c>
      <c r="G458" s="11" t="s">
        <v>1137</v>
      </c>
      <c r="H458" s="13">
        <v>92.3</v>
      </c>
      <c r="I458" s="13">
        <v>107</v>
      </c>
      <c r="J458" s="13">
        <v>0</v>
      </c>
      <c r="K458" s="11">
        <v>199.3</v>
      </c>
      <c r="L458" s="62">
        <v>66.430000000000007</v>
      </c>
      <c r="M458" s="24">
        <f t="shared" si="80"/>
        <v>39.86</v>
      </c>
      <c r="N458" s="10">
        <v>8</v>
      </c>
      <c r="O458" s="10">
        <v>77.599999999999994</v>
      </c>
      <c r="P458" s="20">
        <f t="shared" si="82"/>
        <v>31.04</v>
      </c>
      <c r="Q458" s="20">
        <f t="shared" si="81"/>
        <v>70.900000000000006</v>
      </c>
      <c r="R458" s="10">
        <f t="shared" ref="R458:R462" si="84">IF(G458=G457,R457+1,1)</f>
        <v>2</v>
      </c>
      <c r="S458" s="12" t="s">
        <v>1480</v>
      </c>
      <c r="T458" s="32">
        <v>43659</v>
      </c>
    </row>
    <row r="459" spans="1:249" s="3" customFormat="1" ht="24.75" customHeight="1" x14ac:dyDescent="0.15">
      <c r="A459" s="10" t="s">
        <v>1131</v>
      </c>
      <c r="B459" s="10" t="s">
        <v>1132</v>
      </c>
      <c r="C459" s="11" t="s">
        <v>1552</v>
      </c>
      <c r="D459" s="12" t="s">
        <v>1553</v>
      </c>
      <c r="E459" s="11" t="s">
        <v>1554</v>
      </c>
      <c r="F459" s="11" t="s">
        <v>1548</v>
      </c>
      <c r="G459" s="11" t="s">
        <v>1137</v>
      </c>
      <c r="H459" s="13">
        <v>70.099999999999994</v>
      </c>
      <c r="I459" s="13">
        <v>123</v>
      </c>
      <c r="J459" s="13">
        <v>0</v>
      </c>
      <c r="K459" s="11">
        <v>193.1</v>
      </c>
      <c r="L459" s="62">
        <v>64.37</v>
      </c>
      <c r="M459" s="24">
        <f t="shared" si="80"/>
        <v>38.619999999999997</v>
      </c>
      <c r="N459" s="10">
        <v>27</v>
      </c>
      <c r="O459" s="10">
        <v>78.400000000000006</v>
      </c>
      <c r="P459" s="20">
        <f t="shared" si="82"/>
        <v>31.360000000000003</v>
      </c>
      <c r="Q459" s="20">
        <f t="shared" si="81"/>
        <v>69.98</v>
      </c>
      <c r="R459" s="10">
        <f t="shared" si="84"/>
        <v>3</v>
      </c>
      <c r="S459" s="12" t="s">
        <v>1480</v>
      </c>
      <c r="T459" s="32">
        <v>43659</v>
      </c>
    </row>
    <row r="460" spans="1:249" s="3" customFormat="1" ht="24.75" customHeight="1" x14ac:dyDescent="0.15">
      <c r="A460" s="10" t="s">
        <v>1069</v>
      </c>
      <c r="B460" s="10" t="s">
        <v>1132</v>
      </c>
      <c r="C460" s="11" t="s">
        <v>1555</v>
      </c>
      <c r="D460" s="12" t="s">
        <v>1556</v>
      </c>
      <c r="E460" s="11" t="s">
        <v>1557</v>
      </c>
      <c r="F460" s="11" t="s">
        <v>1558</v>
      </c>
      <c r="G460" s="11" t="s">
        <v>1137</v>
      </c>
      <c r="H460" s="13">
        <v>69.8</v>
      </c>
      <c r="I460" s="13">
        <v>107.5</v>
      </c>
      <c r="J460" s="13">
        <v>0</v>
      </c>
      <c r="K460" s="11">
        <v>177.3</v>
      </c>
      <c r="L460" s="62">
        <v>59.1</v>
      </c>
      <c r="M460" s="24">
        <f t="shared" si="80"/>
        <v>35.46</v>
      </c>
      <c r="N460" s="10">
        <v>5</v>
      </c>
      <c r="O460" s="10">
        <v>81.599999999999994</v>
      </c>
      <c r="P460" s="20">
        <f t="shared" si="82"/>
        <v>32.64</v>
      </c>
      <c r="Q460" s="20">
        <f t="shared" si="81"/>
        <v>68.099999999999994</v>
      </c>
      <c r="R460" s="10">
        <v>1</v>
      </c>
      <c r="S460" s="12" t="s">
        <v>1480</v>
      </c>
      <c r="T460" s="32">
        <v>43659</v>
      </c>
    </row>
    <row r="461" spans="1:249" s="3" customFormat="1" ht="24.75" customHeight="1" x14ac:dyDescent="0.15">
      <c r="A461" s="10" t="s">
        <v>1069</v>
      </c>
      <c r="B461" s="10" t="s">
        <v>1132</v>
      </c>
      <c r="C461" s="11" t="s">
        <v>1559</v>
      </c>
      <c r="D461" s="12" t="s">
        <v>1560</v>
      </c>
      <c r="E461" s="11" t="s">
        <v>1561</v>
      </c>
      <c r="F461" s="11" t="s">
        <v>1558</v>
      </c>
      <c r="G461" s="11" t="s">
        <v>1137</v>
      </c>
      <c r="H461" s="13">
        <v>79.900000000000006</v>
      </c>
      <c r="I461" s="13">
        <v>99.5</v>
      </c>
      <c r="J461" s="13">
        <v>0</v>
      </c>
      <c r="K461" s="11">
        <v>179.4</v>
      </c>
      <c r="L461" s="62">
        <v>59.8</v>
      </c>
      <c r="M461" s="24">
        <f t="shared" si="80"/>
        <v>35.880000000000003</v>
      </c>
      <c r="N461" s="10">
        <v>10</v>
      </c>
      <c r="O461" s="10">
        <v>77.599999999999994</v>
      </c>
      <c r="P461" s="20">
        <f t="shared" si="82"/>
        <v>31.04</v>
      </c>
      <c r="Q461" s="20">
        <f t="shared" si="81"/>
        <v>66.92</v>
      </c>
      <c r="R461" s="10">
        <f t="shared" si="84"/>
        <v>2</v>
      </c>
      <c r="S461" s="12" t="s">
        <v>1480</v>
      </c>
      <c r="T461" s="32">
        <v>43659</v>
      </c>
    </row>
    <row r="462" spans="1:249" s="3" customFormat="1" ht="24.75" customHeight="1" x14ac:dyDescent="0.15">
      <c r="A462" s="10" t="s">
        <v>1069</v>
      </c>
      <c r="B462" s="10" t="s">
        <v>1132</v>
      </c>
      <c r="C462" s="11" t="s">
        <v>1562</v>
      </c>
      <c r="D462" s="12" t="s">
        <v>1563</v>
      </c>
      <c r="E462" s="11" t="s">
        <v>1564</v>
      </c>
      <c r="F462" s="11" t="s">
        <v>1558</v>
      </c>
      <c r="G462" s="11" t="s">
        <v>1137</v>
      </c>
      <c r="H462" s="13">
        <v>62.6</v>
      </c>
      <c r="I462" s="13">
        <v>114.5</v>
      </c>
      <c r="J462" s="13">
        <v>0</v>
      </c>
      <c r="K462" s="11">
        <v>177.1</v>
      </c>
      <c r="L462" s="62">
        <v>59.03</v>
      </c>
      <c r="M462" s="24">
        <f t="shared" si="80"/>
        <v>35.42</v>
      </c>
      <c r="N462" s="10">
        <v>22</v>
      </c>
      <c r="O462" s="10">
        <v>77.2</v>
      </c>
      <c r="P462" s="20">
        <f t="shared" si="82"/>
        <v>30.880000000000003</v>
      </c>
      <c r="Q462" s="20">
        <f t="shared" si="81"/>
        <v>66.300000000000011</v>
      </c>
      <c r="R462" s="10">
        <f t="shared" si="84"/>
        <v>3</v>
      </c>
      <c r="S462" s="12" t="s">
        <v>1480</v>
      </c>
      <c r="T462" s="32">
        <v>43659</v>
      </c>
    </row>
    <row r="463" spans="1:249" s="1" customFormat="1" ht="24.75" customHeight="1" x14ac:dyDescent="0.15">
      <c r="A463" s="10" t="s">
        <v>1069</v>
      </c>
      <c r="B463" s="10" t="s">
        <v>1132</v>
      </c>
      <c r="C463" s="15" t="s">
        <v>1565</v>
      </c>
      <c r="D463" s="16" t="s">
        <v>1566</v>
      </c>
      <c r="E463" s="15" t="s">
        <v>1567</v>
      </c>
      <c r="F463" s="49" t="s">
        <v>1568</v>
      </c>
      <c r="G463" s="11" t="s">
        <v>1137</v>
      </c>
      <c r="H463" s="13">
        <v>89.1</v>
      </c>
      <c r="I463" s="13">
        <v>120</v>
      </c>
      <c r="J463" s="13">
        <v>0</v>
      </c>
      <c r="K463" s="11">
        <v>209.1</v>
      </c>
      <c r="L463" s="62">
        <v>69.7</v>
      </c>
      <c r="M463" s="24">
        <f t="shared" si="80"/>
        <v>41.82</v>
      </c>
      <c r="N463" s="10">
        <v>5</v>
      </c>
      <c r="O463" s="10">
        <v>80.8</v>
      </c>
      <c r="P463" s="20">
        <f t="shared" si="82"/>
        <v>32.32</v>
      </c>
      <c r="Q463" s="20">
        <f t="shared" si="81"/>
        <v>74.14</v>
      </c>
      <c r="R463" s="10">
        <v>1</v>
      </c>
      <c r="S463" s="12" t="s">
        <v>1569</v>
      </c>
      <c r="T463" s="32">
        <v>43659</v>
      </c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  <c r="DH463" s="7"/>
      <c r="DI463" s="7"/>
      <c r="DJ463" s="7"/>
      <c r="DK463" s="7"/>
      <c r="DL463" s="7"/>
      <c r="DM463" s="7"/>
      <c r="DN463" s="7"/>
      <c r="DO463" s="7"/>
      <c r="DP463" s="7"/>
      <c r="DQ463" s="7"/>
      <c r="DR463" s="7"/>
      <c r="DS463" s="7"/>
      <c r="DT463" s="7"/>
      <c r="DU463" s="7"/>
      <c r="DV463" s="7"/>
      <c r="DW463" s="7"/>
      <c r="DX463" s="7"/>
      <c r="DY463" s="7"/>
      <c r="DZ463" s="7"/>
      <c r="EA463" s="7"/>
      <c r="EB463" s="7"/>
      <c r="EC463" s="7"/>
      <c r="ED463" s="7"/>
      <c r="EE463" s="7"/>
      <c r="EF463" s="7"/>
      <c r="EG463" s="7"/>
      <c r="EH463" s="7"/>
      <c r="EI463" s="7"/>
      <c r="EJ463" s="7"/>
      <c r="EK463" s="7"/>
      <c r="EL463" s="7"/>
      <c r="EM463" s="7"/>
      <c r="EN463" s="7"/>
      <c r="EO463" s="7"/>
      <c r="EP463" s="7"/>
      <c r="EQ463" s="7"/>
      <c r="ER463" s="7"/>
      <c r="ES463" s="7"/>
      <c r="ET463" s="7"/>
      <c r="EU463" s="7"/>
      <c r="EV463" s="7"/>
      <c r="EW463" s="7"/>
      <c r="EX463" s="7"/>
      <c r="EY463" s="7"/>
      <c r="EZ463" s="7"/>
      <c r="FA463" s="7"/>
      <c r="FB463" s="7"/>
      <c r="FC463" s="7"/>
      <c r="FD463" s="7"/>
      <c r="FE463" s="7"/>
      <c r="FF463" s="7"/>
      <c r="FG463" s="7"/>
      <c r="FH463" s="7"/>
      <c r="FI463" s="7"/>
      <c r="FJ463" s="7"/>
      <c r="FK463" s="7"/>
      <c r="FL463" s="7"/>
      <c r="FM463" s="7"/>
      <c r="FN463" s="7"/>
      <c r="FO463" s="7"/>
      <c r="FP463" s="7"/>
      <c r="FQ463" s="7"/>
      <c r="FR463" s="7"/>
      <c r="FS463" s="7"/>
      <c r="FT463" s="7"/>
      <c r="FU463" s="7"/>
      <c r="FV463" s="7"/>
      <c r="FW463" s="7"/>
      <c r="FX463" s="7"/>
      <c r="FY463" s="7"/>
      <c r="FZ463" s="7"/>
      <c r="GA463" s="7"/>
      <c r="GB463" s="7"/>
      <c r="GC463" s="7"/>
      <c r="GD463" s="7"/>
      <c r="GE463" s="7"/>
      <c r="GF463" s="7"/>
      <c r="GG463" s="7"/>
      <c r="GH463" s="7"/>
      <c r="GI463" s="7"/>
      <c r="GJ463" s="7"/>
      <c r="GK463" s="7"/>
      <c r="GL463" s="7"/>
      <c r="GM463" s="7"/>
      <c r="GN463" s="7"/>
      <c r="GO463" s="7"/>
      <c r="GP463" s="7"/>
      <c r="GQ463" s="7"/>
      <c r="GR463" s="7"/>
      <c r="GS463" s="7"/>
      <c r="GT463" s="7"/>
      <c r="GU463" s="7"/>
      <c r="GV463" s="7"/>
      <c r="GW463" s="7"/>
      <c r="GX463" s="7"/>
      <c r="GY463" s="7"/>
      <c r="GZ463" s="7"/>
      <c r="HA463" s="7"/>
      <c r="HB463" s="7"/>
      <c r="HC463" s="7"/>
      <c r="HD463" s="7"/>
      <c r="HE463" s="7"/>
      <c r="HF463" s="7"/>
      <c r="HG463" s="7"/>
      <c r="HH463" s="7"/>
      <c r="HI463" s="7"/>
      <c r="HJ463" s="7"/>
      <c r="HK463" s="7"/>
      <c r="HL463" s="7"/>
      <c r="HM463" s="7"/>
      <c r="HN463" s="7"/>
      <c r="HO463" s="7"/>
      <c r="HP463" s="7"/>
      <c r="HQ463" s="7"/>
      <c r="HR463" s="7"/>
      <c r="HS463" s="7"/>
      <c r="HT463" s="7"/>
      <c r="HU463" s="7"/>
      <c r="HV463" s="7"/>
      <c r="HW463" s="7"/>
      <c r="HX463" s="7"/>
      <c r="HY463" s="7"/>
      <c r="HZ463" s="7"/>
      <c r="IA463" s="7"/>
      <c r="IB463" s="7"/>
      <c r="IC463" s="7"/>
      <c r="ID463" s="7"/>
      <c r="IE463" s="7"/>
      <c r="IF463" s="7"/>
      <c r="IG463" s="7"/>
      <c r="IH463" s="7"/>
      <c r="II463" s="7"/>
      <c r="IJ463" s="7"/>
      <c r="IK463" s="7"/>
      <c r="IL463" s="7"/>
      <c r="IM463" s="7"/>
      <c r="IN463" s="7"/>
      <c r="IO463" s="7"/>
    </row>
    <row r="464" spans="1:249" s="1" customFormat="1" ht="24.75" customHeight="1" x14ac:dyDescent="0.15">
      <c r="A464" s="10" t="s">
        <v>1069</v>
      </c>
      <c r="B464" s="10" t="s">
        <v>1132</v>
      </c>
      <c r="C464" s="11" t="s">
        <v>1570</v>
      </c>
      <c r="D464" s="12" t="s">
        <v>1571</v>
      </c>
      <c r="E464" s="11" t="s">
        <v>1572</v>
      </c>
      <c r="F464" s="11" t="s">
        <v>1568</v>
      </c>
      <c r="G464" s="11" t="s">
        <v>1137</v>
      </c>
      <c r="H464" s="13">
        <v>79.599999999999994</v>
      </c>
      <c r="I464" s="13">
        <v>125.5</v>
      </c>
      <c r="J464" s="13">
        <v>0</v>
      </c>
      <c r="K464" s="11">
        <v>205.1</v>
      </c>
      <c r="L464" s="62">
        <v>68.37</v>
      </c>
      <c r="M464" s="24">
        <f t="shared" si="80"/>
        <v>41.02</v>
      </c>
      <c r="N464" s="10">
        <v>16</v>
      </c>
      <c r="O464" s="10">
        <v>74</v>
      </c>
      <c r="P464" s="20">
        <f t="shared" si="82"/>
        <v>29.6</v>
      </c>
      <c r="Q464" s="20">
        <f t="shared" si="81"/>
        <v>70.62</v>
      </c>
      <c r="R464" s="10">
        <f t="shared" ref="R464:R468" si="85">IF(G464=G463,R463+1,1)</f>
        <v>2</v>
      </c>
      <c r="S464" s="12" t="s">
        <v>1569</v>
      </c>
      <c r="T464" s="32">
        <v>43659</v>
      </c>
    </row>
    <row r="465" spans="1:249" s="1" customFormat="1" ht="24.75" customHeight="1" x14ac:dyDescent="0.15">
      <c r="A465" s="10" t="s">
        <v>1069</v>
      </c>
      <c r="B465" s="10" t="s">
        <v>1132</v>
      </c>
      <c r="C465" s="11" t="s">
        <v>1573</v>
      </c>
      <c r="D465" s="12" t="s">
        <v>1574</v>
      </c>
      <c r="E465" s="11" t="s">
        <v>1575</v>
      </c>
      <c r="F465" s="11" t="s">
        <v>1568</v>
      </c>
      <c r="G465" s="11" t="s">
        <v>1137</v>
      </c>
      <c r="H465" s="13">
        <v>69.900000000000006</v>
      </c>
      <c r="I465" s="13">
        <v>122.5</v>
      </c>
      <c r="J465" s="13">
        <v>0</v>
      </c>
      <c r="K465" s="11">
        <v>192.4</v>
      </c>
      <c r="L465" s="62">
        <v>64.13</v>
      </c>
      <c r="M465" s="24">
        <f t="shared" si="80"/>
        <v>38.479999999999997</v>
      </c>
      <c r="N465" s="10">
        <v>4</v>
      </c>
      <c r="O465" s="10">
        <v>75.599999999999994</v>
      </c>
      <c r="P465" s="20">
        <f t="shared" si="82"/>
        <v>30.24</v>
      </c>
      <c r="Q465" s="20">
        <f t="shared" si="81"/>
        <v>68.72</v>
      </c>
      <c r="R465" s="10">
        <f t="shared" si="85"/>
        <v>3</v>
      </c>
      <c r="S465" s="12" t="s">
        <v>1569</v>
      </c>
      <c r="T465" s="32">
        <v>43659</v>
      </c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  <c r="DH465" s="7"/>
      <c r="DI465" s="7"/>
      <c r="DJ465" s="7"/>
      <c r="DK465" s="7"/>
      <c r="DL465" s="7"/>
      <c r="DM465" s="7"/>
      <c r="DN465" s="7"/>
      <c r="DO465" s="7"/>
      <c r="DP465" s="7"/>
      <c r="DQ465" s="7"/>
      <c r="DR465" s="7"/>
      <c r="DS465" s="7"/>
      <c r="DT465" s="7"/>
      <c r="DU465" s="7"/>
      <c r="DV465" s="7"/>
      <c r="DW465" s="7"/>
      <c r="DX465" s="7"/>
      <c r="DY465" s="7"/>
      <c r="DZ465" s="7"/>
      <c r="EA465" s="7"/>
      <c r="EB465" s="7"/>
      <c r="EC465" s="7"/>
      <c r="ED465" s="7"/>
      <c r="EE465" s="7"/>
      <c r="EF465" s="7"/>
      <c r="EG465" s="7"/>
      <c r="EH465" s="7"/>
      <c r="EI465" s="7"/>
      <c r="EJ465" s="7"/>
      <c r="EK465" s="7"/>
      <c r="EL465" s="7"/>
      <c r="EM465" s="7"/>
      <c r="EN465" s="7"/>
      <c r="EO465" s="7"/>
      <c r="EP465" s="7"/>
      <c r="EQ465" s="7"/>
      <c r="ER465" s="7"/>
      <c r="ES465" s="7"/>
      <c r="ET465" s="7"/>
      <c r="EU465" s="7"/>
      <c r="EV465" s="7"/>
      <c r="EW465" s="7"/>
      <c r="EX465" s="7"/>
      <c r="EY465" s="7"/>
      <c r="EZ465" s="7"/>
      <c r="FA465" s="7"/>
      <c r="FB465" s="7"/>
      <c r="FC465" s="7"/>
      <c r="FD465" s="7"/>
      <c r="FE465" s="7"/>
      <c r="FF465" s="7"/>
      <c r="FG465" s="7"/>
      <c r="FH465" s="7"/>
      <c r="FI465" s="7"/>
      <c r="FJ465" s="7"/>
      <c r="FK465" s="7"/>
      <c r="FL465" s="7"/>
      <c r="FM465" s="7"/>
      <c r="FN465" s="7"/>
      <c r="FO465" s="7"/>
      <c r="FP465" s="7"/>
      <c r="FQ465" s="7"/>
      <c r="FR465" s="7"/>
      <c r="FS465" s="7"/>
      <c r="FT465" s="7"/>
      <c r="FU465" s="7"/>
      <c r="FV465" s="7"/>
      <c r="FW465" s="7"/>
      <c r="FX465" s="7"/>
      <c r="FY465" s="7"/>
      <c r="FZ465" s="7"/>
      <c r="GA465" s="7"/>
      <c r="GB465" s="7"/>
      <c r="GC465" s="7"/>
      <c r="GD465" s="7"/>
      <c r="GE465" s="7"/>
      <c r="GF465" s="7"/>
      <c r="GG465" s="7"/>
      <c r="GH465" s="7"/>
      <c r="GI465" s="7"/>
      <c r="GJ465" s="7"/>
      <c r="GK465" s="7"/>
      <c r="GL465" s="7"/>
      <c r="GM465" s="7"/>
      <c r="GN465" s="7"/>
      <c r="GO465" s="7"/>
      <c r="GP465" s="7"/>
      <c r="GQ465" s="7"/>
      <c r="GR465" s="7"/>
      <c r="GS465" s="7"/>
      <c r="GT465" s="7"/>
      <c r="GU465" s="7"/>
      <c r="GV465" s="7"/>
      <c r="GW465" s="7"/>
      <c r="GX465" s="7"/>
      <c r="GY465" s="7"/>
      <c r="GZ465" s="7"/>
      <c r="HA465" s="7"/>
      <c r="HB465" s="7"/>
      <c r="HC465" s="7"/>
      <c r="HD465" s="7"/>
      <c r="HE465" s="7"/>
      <c r="HF465" s="7"/>
      <c r="HG465" s="7"/>
      <c r="HH465" s="7"/>
      <c r="HI465" s="7"/>
      <c r="HJ465" s="7"/>
      <c r="HK465" s="7"/>
      <c r="HL465" s="7"/>
      <c r="HM465" s="7"/>
      <c r="HN465" s="7"/>
      <c r="HO465" s="7"/>
      <c r="HP465" s="7"/>
      <c r="HQ465" s="7"/>
      <c r="HR465" s="7"/>
      <c r="HS465" s="7"/>
      <c r="HT465" s="7"/>
      <c r="HU465" s="7"/>
      <c r="HV465" s="7"/>
      <c r="HW465" s="7"/>
      <c r="HX465" s="7"/>
      <c r="HY465" s="7"/>
      <c r="HZ465" s="7"/>
      <c r="IA465" s="7"/>
      <c r="IB465" s="7"/>
      <c r="IC465" s="7"/>
      <c r="ID465" s="7"/>
      <c r="IE465" s="7"/>
      <c r="IF465" s="7"/>
      <c r="IG465" s="7"/>
      <c r="IH465" s="7"/>
      <c r="II465" s="7"/>
      <c r="IJ465" s="7"/>
      <c r="IK465" s="7"/>
      <c r="IL465" s="7"/>
      <c r="IM465" s="7"/>
      <c r="IN465" s="7"/>
      <c r="IO465" s="7"/>
    </row>
    <row r="466" spans="1:249" s="1" customFormat="1" ht="24.75" customHeight="1" x14ac:dyDescent="0.15">
      <c r="A466" s="10" t="s">
        <v>1069</v>
      </c>
      <c r="B466" s="10" t="s">
        <v>1132</v>
      </c>
      <c r="C466" s="11" t="s">
        <v>1576</v>
      </c>
      <c r="D466" s="12" t="s">
        <v>1577</v>
      </c>
      <c r="E466" s="11" t="s">
        <v>1578</v>
      </c>
      <c r="F466" s="11" t="s">
        <v>1579</v>
      </c>
      <c r="G466" s="11" t="s">
        <v>1137</v>
      </c>
      <c r="H466" s="13">
        <v>91.8</v>
      </c>
      <c r="I466" s="13">
        <v>113</v>
      </c>
      <c r="J466" s="13">
        <v>0</v>
      </c>
      <c r="K466" s="11">
        <v>204.8</v>
      </c>
      <c r="L466" s="62">
        <v>68.27</v>
      </c>
      <c r="M466" s="24">
        <f t="shared" si="80"/>
        <v>40.96</v>
      </c>
      <c r="N466" s="10">
        <v>25</v>
      </c>
      <c r="O466" s="10">
        <v>82.6</v>
      </c>
      <c r="P466" s="20">
        <f t="shared" si="82"/>
        <v>33.04</v>
      </c>
      <c r="Q466" s="20">
        <f t="shared" si="81"/>
        <v>74</v>
      </c>
      <c r="R466" s="10">
        <v>1</v>
      </c>
      <c r="S466" s="12" t="s">
        <v>1569</v>
      </c>
      <c r="T466" s="32">
        <v>43659</v>
      </c>
    </row>
    <row r="467" spans="1:249" s="1" customFormat="1" ht="24.75" customHeight="1" x14ac:dyDescent="0.15">
      <c r="A467" s="10" t="s">
        <v>1069</v>
      </c>
      <c r="B467" s="10" t="s">
        <v>1132</v>
      </c>
      <c r="C467" s="11" t="s">
        <v>1580</v>
      </c>
      <c r="D467" s="12" t="s">
        <v>1461</v>
      </c>
      <c r="E467" s="11" t="s">
        <v>1581</v>
      </c>
      <c r="F467" s="11" t="s">
        <v>1579</v>
      </c>
      <c r="G467" s="11" t="s">
        <v>1137</v>
      </c>
      <c r="H467" s="13">
        <v>70.8</v>
      </c>
      <c r="I467" s="13">
        <v>116.5</v>
      </c>
      <c r="J467" s="13">
        <v>0</v>
      </c>
      <c r="K467" s="11">
        <v>187.3</v>
      </c>
      <c r="L467" s="62">
        <v>62.43</v>
      </c>
      <c r="M467" s="24">
        <f t="shared" si="80"/>
        <v>37.46</v>
      </c>
      <c r="N467" s="10">
        <v>13</v>
      </c>
      <c r="O467" s="10">
        <v>82.8</v>
      </c>
      <c r="P467" s="20">
        <f t="shared" si="82"/>
        <v>33.119999999999997</v>
      </c>
      <c r="Q467" s="20">
        <f t="shared" si="81"/>
        <v>70.58</v>
      </c>
      <c r="R467" s="10">
        <f t="shared" si="85"/>
        <v>2</v>
      </c>
      <c r="S467" s="12" t="s">
        <v>1569</v>
      </c>
      <c r="T467" s="32">
        <v>43659</v>
      </c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  <c r="DH467" s="7"/>
      <c r="DI467" s="7"/>
      <c r="DJ467" s="7"/>
      <c r="DK467" s="7"/>
      <c r="DL467" s="7"/>
      <c r="DM467" s="7"/>
      <c r="DN467" s="7"/>
      <c r="DO467" s="7"/>
      <c r="DP467" s="7"/>
      <c r="DQ467" s="7"/>
      <c r="DR467" s="7"/>
      <c r="DS467" s="7"/>
      <c r="DT467" s="7"/>
      <c r="DU467" s="7"/>
      <c r="DV467" s="7"/>
      <c r="DW467" s="7"/>
      <c r="DX467" s="7"/>
      <c r="DY467" s="7"/>
      <c r="DZ467" s="7"/>
      <c r="EA467" s="7"/>
      <c r="EB467" s="7"/>
      <c r="EC467" s="7"/>
      <c r="ED467" s="7"/>
      <c r="EE467" s="7"/>
      <c r="EF467" s="7"/>
      <c r="EG467" s="7"/>
      <c r="EH467" s="7"/>
      <c r="EI467" s="7"/>
      <c r="EJ467" s="7"/>
      <c r="EK467" s="7"/>
      <c r="EL467" s="7"/>
      <c r="EM467" s="7"/>
      <c r="EN467" s="7"/>
      <c r="EO467" s="7"/>
      <c r="EP467" s="7"/>
      <c r="EQ467" s="7"/>
      <c r="ER467" s="7"/>
      <c r="ES467" s="7"/>
      <c r="ET467" s="7"/>
      <c r="EU467" s="7"/>
      <c r="EV467" s="7"/>
      <c r="EW467" s="7"/>
      <c r="EX467" s="7"/>
      <c r="EY467" s="7"/>
      <c r="EZ467" s="7"/>
      <c r="FA467" s="7"/>
      <c r="FB467" s="7"/>
      <c r="FC467" s="7"/>
      <c r="FD467" s="7"/>
      <c r="FE467" s="7"/>
      <c r="FF467" s="7"/>
      <c r="FG467" s="7"/>
      <c r="FH467" s="7"/>
      <c r="FI467" s="7"/>
      <c r="FJ467" s="7"/>
      <c r="FK467" s="7"/>
      <c r="FL467" s="7"/>
      <c r="FM467" s="7"/>
      <c r="FN467" s="7"/>
      <c r="FO467" s="7"/>
      <c r="FP467" s="7"/>
      <c r="FQ467" s="7"/>
      <c r="FR467" s="7"/>
      <c r="FS467" s="7"/>
      <c r="FT467" s="7"/>
      <c r="FU467" s="7"/>
      <c r="FV467" s="7"/>
      <c r="FW467" s="7"/>
      <c r="FX467" s="7"/>
      <c r="FY467" s="7"/>
      <c r="FZ467" s="7"/>
      <c r="GA467" s="7"/>
      <c r="GB467" s="7"/>
      <c r="GC467" s="7"/>
      <c r="GD467" s="7"/>
      <c r="GE467" s="7"/>
      <c r="GF467" s="7"/>
      <c r="GG467" s="7"/>
      <c r="GH467" s="7"/>
      <c r="GI467" s="7"/>
      <c r="GJ467" s="7"/>
      <c r="GK467" s="7"/>
      <c r="GL467" s="7"/>
      <c r="GM467" s="7"/>
      <c r="GN467" s="7"/>
      <c r="GO467" s="7"/>
      <c r="GP467" s="7"/>
      <c r="GQ467" s="7"/>
      <c r="GR467" s="7"/>
      <c r="GS467" s="7"/>
      <c r="GT467" s="7"/>
      <c r="GU467" s="7"/>
      <c r="GV467" s="7"/>
      <c r="GW467" s="7"/>
      <c r="GX467" s="7"/>
      <c r="GY467" s="7"/>
      <c r="GZ467" s="7"/>
      <c r="HA467" s="7"/>
      <c r="HB467" s="7"/>
      <c r="HC467" s="7"/>
      <c r="HD467" s="7"/>
      <c r="HE467" s="7"/>
      <c r="HF467" s="7"/>
      <c r="HG467" s="7"/>
      <c r="HH467" s="7"/>
      <c r="HI467" s="7"/>
      <c r="HJ467" s="7"/>
      <c r="HK467" s="7"/>
      <c r="HL467" s="7"/>
      <c r="HM467" s="7"/>
      <c r="HN467" s="7"/>
      <c r="HO467" s="7"/>
      <c r="HP467" s="7"/>
      <c r="HQ467" s="7"/>
      <c r="HR467" s="7"/>
      <c r="HS467" s="7"/>
      <c r="HT467" s="7"/>
      <c r="HU467" s="7"/>
      <c r="HV467" s="7"/>
      <c r="HW467" s="7"/>
      <c r="HX467" s="7"/>
      <c r="HY467" s="7"/>
      <c r="HZ467" s="7"/>
      <c r="IA467" s="7"/>
      <c r="IB467" s="7"/>
      <c r="IC467" s="7"/>
      <c r="ID467" s="7"/>
      <c r="IE467" s="7"/>
      <c r="IF467" s="7"/>
      <c r="IG467" s="7"/>
      <c r="IH467" s="7"/>
      <c r="II467" s="7"/>
      <c r="IJ467" s="7"/>
      <c r="IK467" s="7"/>
      <c r="IL467" s="7"/>
      <c r="IM467" s="7"/>
      <c r="IN467" s="7"/>
      <c r="IO467" s="7"/>
    </row>
    <row r="468" spans="1:249" s="1" customFormat="1" ht="24.75" customHeight="1" x14ac:dyDescent="0.15">
      <c r="A468" s="10" t="s">
        <v>1069</v>
      </c>
      <c r="B468" s="10" t="s">
        <v>1132</v>
      </c>
      <c r="C468" s="11" t="s">
        <v>1582</v>
      </c>
      <c r="D468" s="12" t="s">
        <v>1583</v>
      </c>
      <c r="E468" s="11" t="s">
        <v>1584</v>
      </c>
      <c r="F468" s="11" t="s">
        <v>1579</v>
      </c>
      <c r="G468" s="11" t="s">
        <v>1137</v>
      </c>
      <c r="H468" s="13">
        <v>86.9</v>
      </c>
      <c r="I468" s="13">
        <v>105.5</v>
      </c>
      <c r="J468" s="13">
        <v>0</v>
      </c>
      <c r="K468" s="11">
        <v>192.4</v>
      </c>
      <c r="L468" s="62">
        <v>64.13</v>
      </c>
      <c r="M468" s="24">
        <f t="shared" si="80"/>
        <v>38.479999999999997</v>
      </c>
      <c r="N468" s="10">
        <v>21</v>
      </c>
      <c r="O468" s="10">
        <v>76.8</v>
      </c>
      <c r="P468" s="20">
        <f t="shared" si="82"/>
        <v>30.72</v>
      </c>
      <c r="Q468" s="20">
        <f t="shared" si="81"/>
        <v>69.199999999999989</v>
      </c>
      <c r="R468" s="10">
        <f t="shared" si="85"/>
        <v>3</v>
      </c>
      <c r="S468" s="12" t="s">
        <v>1569</v>
      </c>
      <c r="T468" s="32">
        <v>43659</v>
      </c>
    </row>
    <row r="469" spans="1:249" s="1" customFormat="1" ht="24.75" customHeight="1" x14ac:dyDescent="0.15">
      <c r="A469" s="10" t="s">
        <v>137</v>
      </c>
      <c r="B469" s="10" t="s">
        <v>1132</v>
      </c>
      <c r="C469" s="68" t="s">
        <v>1585</v>
      </c>
      <c r="D469" s="68" t="s">
        <v>1586</v>
      </c>
      <c r="E469" s="13" t="s">
        <v>1587</v>
      </c>
      <c r="F469" s="19" t="s">
        <v>1588</v>
      </c>
      <c r="G469" s="11" t="s">
        <v>1137</v>
      </c>
      <c r="H469" s="13">
        <v>82.8</v>
      </c>
      <c r="I469" s="13">
        <v>109</v>
      </c>
      <c r="J469" s="13">
        <v>5</v>
      </c>
      <c r="K469" s="13">
        <v>191.8</v>
      </c>
      <c r="L469" s="50">
        <v>68.930000000000007</v>
      </c>
      <c r="M469" s="24">
        <f t="shared" si="80"/>
        <v>41.36</v>
      </c>
      <c r="N469" s="10">
        <v>12</v>
      </c>
      <c r="O469" s="10">
        <v>78.599999999999994</v>
      </c>
      <c r="P469" s="20">
        <f t="shared" si="82"/>
        <v>31.439999999999998</v>
      </c>
      <c r="Q469" s="20">
        <f t="shared" si="81"/>
        <v>72.8</v>
      </c>
      <c r="R469" s="10">
        <v>1</v>
      </c>
      <c r="S469" s="12" t="s">
        <v>1569</v>
      </c>
      <c r="T469" s="32">
        <v>43659</v>
      </c>
      <c r="IN469" s="7"/>
      <c r="IO469" s="7"/>
    </row>
    <row r="470" spans="1:249" s="1" customFormat="1" ht="24.75" customHeight="1" x14ac:dyDescent="0.15">
      <c r="A470" s="10" t="s">
        <v>137</v>
      </c>
      <c r="B470" s="10" t="s">
        <v>1132</v>
      </c>
      <c r="C470" s="68" t="s">
        <v>1589</v>
      </c>
      <c r="D470" s="68" t="s">
        <v>1590</v>
      </c>
      <c r="E470" s="13" t="s">
        <v>1591</v>
      </c>
      <c r="F470" s="19" t="s">
        <v>1588</v>
      </c>
      <c r="G470" s="11" t="s">
        <v>1137</v>
      </c>
      <c r="H470" s="13">
        <v>82.2</v>
      </c>
      <c r="I470" s="13">
        <v>103</v>
      </c>
      <c r="J470" s="13">
        <v>3</v>
      </c>
      <c r="K470" s="13">
        <v>185.2</v>
      </c>
      <c r="L470" s="50">
        <v>64.73</v>
      </c>
      <c r="M470" s="24">
        <f t="shared" si="80"/>
        <v>38.840000000000003</v>
      </c>
      <c r="N470" s="10">
        <v>14</v>
      </c>
      <c r="O470" s="10">
        <v>84</v>
      </c>
      <c r="P470" s="20">
        <f t="shared" si="82"/>
        <v>33.6</v>
      </c>
      <c r="Q470" s="20">
        <f t="shared" si="81"/>
        <v>72.44</v>
      </c>
      <c r="R470" s="10">
        <f t="shared" ref="R470:R474" si="86">IF(G470=G469,R469+1,1)</f>
        <v>2</v>
      </c>
      <c r="S470" s="12" t="s">
        <v>1569</v>
      </c>
      <c r="T470" s="32">
        <v>43659</v>
      </c>
    </row>
    <row r="471" spans="1:249" s="1" customFormat="1" ht="24.75" customHeight="1" x14ac:dyDescent="0.15">
      <c r="A471" s="10" t="s">
        <v>137</v>
      </c>
      <c r="B471" s="10" t="s">
        <v>1132</v>
      </c>
      <c r="C471" s="68" t="s">
        <v>1592</v>
      </c>
      <c r="D471" s="68" t="s">
        <v>1593</v>
      </c>
      <c r="E471" s="13" t="s">
        <v>1594</v>
      </c>
      <c r="F471" s="19" t="s">
        <v>1588</v>
      </c>
      <c r="G471" s="11" t="s">
        <v>1137</v>
      </c>
      <c r="H471" s="13">
        <v>79.2</v>
      </c>
      <c r="I471" s="13">
        <v>109</v>
      </c>
      <c r="J471" s="13">
        <v>0</v>
      </c>
      <c r="K471" s="13">
        <v>188.2</v>
      </c>
      <c r="L471" s="50">
        <v>62.73</v>
      </c>
      <c r="M471" s="24">
        <f t="shared" si="80"/>
        <v>37.64</v>
      </c>
      <c r="N471" s="10">
        <v>15</v>
      </c>
      <c r="O471" s="10">
        <v>80.599999999999994</v>
      </c>
      <c r="P471" s="20">
        <f t="shared" si="82"/>
        <v>32.24</v>
      </c>
      <c r="Q471" s="20">
        <f t="shared" si="81"/>
        <v>69.88</v>
      </c>
      <c r="R471" s="10">
        <f t="shared" si="86"/>
        <v>3</v>
      </c>
      <c r="S471" s="12" t="s">
        <v>1569</v>
      </c>
      <c r="T471" s="32">
        <v>43659</v>
      </c>
    </row>
    <row r="472" spans="1:249" s="1" customFormat="1" ht="24.75" customHeight="1" x14ac:dyDescent="0.15">
      <c r="A472" s="10" t="s">
        <v>137</v>
      </c>
      <c r="B472" s="10" t="s">
        <v>1132</v>
      </c>
      <c r="C472" s="68" t="s">
        <v>1595</v>
      </c>
      <c r="D472" s="68" t="s">
        <v>1596</v>
      </c>
      <c r="E472" s="13" t="s">
        <v>1597</v>
      </c>
      <c r="F472" s="19" t="s">
        <v>1588</v>
      </c>
      <c r="G472" s="11" t="s">
        <v>1137</v>
      </c>
      <c r="H472" s="13">
        <v>73.900000000000006</v>
      </c>
      <c r="I472" s="13">
        <v>107.5</v>
      </c>
      <c r="J472" s="13">
        <v>3</v>
      </c>
      <c r="K472" s="13">
        <v>181.4</v>
      </c>
      <c r="L472" s="50">
        <v>63.47</v>
      </c>
      <c r="M472" s="24">
        <f t="shared" si="80"/>
        <v>38.08</v>
      </c>
      <c r="N472" s="10">
        <v>19</v>
      </c>
      <c r="O472" s="10">
        <v>79.2</v>
      </c>
      <c r="P472" s="20">
        <f t="shared" si="82"/>
        <v>31.680000000000003</v>
      </c>
      <c r="Q472" s="20">
        <f t="shared" si="81"/>
        <v>69.760000000000005</v>
      </c>
      <c r="R472" s="10">
        <f t="shared" si="86"/>
        <v>4</v>
      </c>
      <c r="S472" s="12" t="s">
        <v>1569</v>
      </c>
      <c r="T472" s="32">
        <v>43659</v>
      </c>
      <c r="IN472" s="7"/>
      <c r="IO472" s="7"/>
    </row>
    <row r="473" spans="1:249" s="1" customFormat="1" ht="24.75" customHeight="1" x14ac:dyDescent="0.15">
      <c r="A473" s="10" t="s">
        <v>137</v>
      </c>
      <c r="B473" s="10" t="s">
        <v>1132</v>
      </c>
      <c r="C473" s="68" t="s">
        <v>1598</v>
      </c>
      <c r="D473" s="68" t="s">
        <v>1599</v>
      </c>
      <c r="E473" s="13" t="s">
        <v>1600</v>
      </c>
      <c r="F473" s="19" t="s">
        <v>1588</v>
      </c>
      <c r="G473" s="11" t="s">
        <v>1137</v>
      </c>
      <c r="H473" s="13">
        <v>74.099999999999994</v>
      </c>
      <c r="I473" s="13">
        <v>118</v>
      </c>
      <c r="J473" s="13">
        <v>0</v>
      </c>
      <c r="K473" s="13">
        <v>192.1</v>
      </c>
      <c r="L473" s="50">
        <v>64.03</v>
      </c>
      <c r="M473" s="24">
        <f t="shared" si="80"/>
        <v>38.42</v>
      </c>
      <c r="N473" s="10">
        <v>26</v>
      </c>
      <c r="O473" s="10">
        <v>78.2</v>
      </c>
      <c r="P473" s="20">
        <f t="shared" si="82"/>
        <v>31.28</v>
      </c>
      <c r="Q473" s="20">
        <f t="shared" si="81"/>
        <v>69.7</v>
      </c>
      <c r="R473" s="10">
        <f t="shared" si="86"/>
        <v>5</v>
      </c>
      <c r="S473" s="12" t="s">
        <v>1569</v>
      </c>
      <c r="T473" s="32">
        <v>43659</v>
      </c>
      <c r="IN473" s="7"/>
      <c r="IO473" s="7"/>
    </row>
    <row r="474" spans="1:249" s="1" customFormat="1" ht="24.75" customHeight="1" x14ac:dyDescent="0.15">
      <c r="A474" s="10" t="s">
        <v>137</v>
      </c>
      <c r="B474" s="10" t="s">
        <v>1132</v>
      </c>
      <c r="C474" s="68" t="s">
        <v>1601</v>
      </c>
      <c r="D474" s="68" t="s">
        <v>1602</v>
      </c>
      <c r="E474" s="13" t="s">
        <v>1603</v>
      </c>
      <c r="F474" s="19" t="s">
        <v>1588</v>
      </c>
      <c r="G474" s="11" t="s">
        <v>1137</v>
      </c>
      <c r="H474" s="13">
        <v>71.599999999999994</v>
      </c>
      <c r="I474" s="13">
        <v>115.5</v>
      </c>
      <c r="J474" s="13">
        <v>0</v>
      </c>
      <c r="K474" s="13">
        <v>187.1</v>
      </c>
      <c r="L474" s="50">
        <v>62.37</v>
      </c>
      <c r="M474" s="24">
        <f t="shared" si="80"/>
        <v>37.42</v>
      </c>
      <c r="N474" s="10">
        <v>18</v>
      </c>
      <c r="O474" s="10">
        <v>78.8</v>
      </c>
      <c r="P474" s="20">
        <f t="shared" si="82"/>
        <v>31.52</v>
      </c>
      <c r="Q474" s="20">
        <f t="shared" si="81"/>
        <v>68.94</v>
      </c>
      <c r="R474" s="10">
        <f t="shared" si="86"/>
        <v>6</v>
      </c>
      <c r="S474" s="12" t="s">
        <v>1569</v>
      </c>
      <c r="T474" s="32">
        <v>43659</v>
      </c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  <c r="DH474" s="7"/>
      <c r="DI474" s="7"/>
      <c r="DJ474" s="7"/>
      <c r="DK474" s="7"/>
      <c r="DL474" s="7"/>
      <c r="DM474" s="7"/>
      <c r="DN474" s="7"/>
      <c r="DO474" s="7"/>
      <c r="DP474" s="7"/>
      <c r="DQ474" s="7"/>
      <c r="DR474" s="7"/>
      <c r="DS474" s="7"/>
      <c r="DT474" s="7"/>
      <c r="DU474" s="7"/>
      <c r="DV474" s="7"/>
      <c r="DW474" s="7"/>
      <c r="DX474" s="7"/>
      <c r="DY474" s="7"/>
      <c r="DZ474" s="7"/>
      <c r="EA474" s="7"/>
      <c r="EB474" s="7"/>
      <c r="EC474" s="7"/>
      <c r="ED474" s="7"/>
      <c r="EE474" s="7"/>
      <c r="EF474" s="7"/>
      <c r="EG474" s="7"/>
      <c r="EH474" s="7"/>
      <c r="EI474" s="7"/>
      <c r="EJ474" s="7"/>
      <c r="EK474" s="7"/>
      <c r="EL474" s="7"/>
      <c r="EM474" s="7"/>
      <c r="EN474" s="7"/>
      <c r="EO474" s="7"/>
      <c r="EP474" s="7"/>
      <c r="EQ474" s="7"/>
      <c r="ER474" s="7"/>
      <c r="ES474" s="7"/>
      <c r="ET474" s="7"/>
      <c r="EU474" s="7"/>
      <c r="EV474" s="7"/>
      <c r="EW474" s="7"/>
      <c r="EX474" s="7"/>
      <c r="EY474" s="7"/>
      <c r="EZ474" s="7"/>
      <c r="FA474" s="7"/>
      <c r="FB474" s="7"/>
      <c r="FC474" s="7"/>
      <c r="FD474" s="7"/>
      <c r="FE474" s="7"/>
      <c r="FF474" s="7"/>
      <c r="FG474" s="7"/>
      <c r="FH474" s="7"/>
      <c r="FI474" s="7"/>
      <c r="FJ474" s="7"/>
      <c r="FK474" s="7"/>
      <c r="FL474" s="7"/>
      <c r="FM474" s="7"/>
      <c r="FN474" s="7"/>
      <c r="FO474" s="7"/>
      <c r="FP474" s="7"/>
      <c r="FQ474" s="7"/>
      <c r="FR474" s="7"/>
      <c r="FS474" s="7"/>
      <c r="FT474" s="7"/>
      <c r="FU474" s="7"/>
      <c r="FV474" s="7"/>
      <c r="FW474" s="7"/>
      <c r="FX474" s="7"/>
      <c r="FY474" s="7"/>
      <c r="FZ474" s="7"/>
      <c r="GA474" s="7"/>
      <c r="GB474" s="7"/>
      <c r="GC474" s="7"/>
      <c r="GD474" s="7"/>
      <c r="GE474" s="7"/>
      <c r="GF474" s="7"/>
      <c r="GG474" s="7"/>
      <c r="GH474" s="7"/>
      <c r="GI474" s="7"/>
      <c r="GJ474" s="7"/>
      <c r="GK474" s="7"/>
      <c r="GL474" s="7"/>
      <c r="GM474" s="7"/>
      <c r="GN474" s="7"/>
      <c r="GO474" s="7"/>
      <c r="GP474" s="7"/>
      <c r="GQ474" s="7"/>
      <c r="GR474" s="7"/>
      <c r="GS474" s="7"/>
      <c r="GT474" s="7"/>
      <c r="GU474" s="7"/>
      <c r="GV474" s="7"/>
      <c r="GW474" s="7"/>
      <c r="GX474" s="7"/>
      <c r="GY474" s="7"/>
      <c r="GZ474" s="7"/>
      <c r="HA474" s="7"/>
      <c r="HB474" s="7"/>
      <c r="HC474" s="7"/>
      <c r="HD474" s="7"/>
      <c r="HE474" s="7"/>
      <c r="HF474" s="7"/>
      <c r="HG474" s="7"/>
      <c r="HH474" s="7"/>
      <c r="HI474" s="7"/>
      <c r="HJ474" s="7"/>
      <c r="HK474" s="7"/>
      <c r="HL474" s="7"/>
      <c r="HM474" s="7"/>
      <c r="HN474" s="7"/>
      <c r="HO474" s="7"/>
      <c r="HP474" s="7"/>
      <c r="HQ474" s="7"/>
      <c r="HR474" s="7"/>
      <c r="HS474" s="7"/>
      <c r="HT474" s="7"/>
      <c r="HU474" s="7"/>
      <c r="HV474" s="7"/>
      <c r="HW474" s="7"/>
      <c r="HX474" s="7"/>
      <c r="HY474" s="7"/>
      <c r="HZ474" s="7"/>
      <c r="IA474" s="7"/>
      <c r="IB474" s="7"/>
      <c r="IC474" s="7"/>
      <c r="ID474" s="7"/>
      <c r="IE474" s="7"/>
      <c r="IF474" s="7"/>
      <c r="IG474" s="7"/>
      <c r="IH474" s="7"/>
      <c r="II474" s="7"/>
      <c r="IJ474" s="7"/>
      <c r="IK474" s="7"/>
      <c r="IL474" s="7"/>
      <c r="IM474" s="7"/>
      <c r="IN474" s="7"/>
      <c r="IO474" s="7"/>
    </row>
    <row r="475" spans="1:249" s="1" customFormat="1" ht="24.75" customHeight="1" x14ac:dyDescent="0.15">
      <c r="A475" s="12" t="s">
        <v>383</v>
      </c>
      <c r="B475" s="10" t="s">
        <v>1132</v>
      </c>
      <c r="C475" s="68" t="s">
        <v>1604</v>
      </c>
      <c r="D475" s="68" t="s">
        <v>1605</v>
      </c>
      <c r="E475" s="13" t="s">
        <v>1606</v>
      </c>
      <c r="F475" s="19" t="s">
        <v>1607</v>
      </c>
      <c r="G475" s="11" t="s">
        <v>1137</v>
      </c>
      <c r="H475" s="13">
        <v>75.099999999999994</v>
      </c>
      <c r="I475" s="13">
        <v>124</v>
      </c>
      <c r="J475" s="13">
        <v>3</v>
      </c>
      <c r="K475" s="13">
        <v>199.1</v>
      </c>
      <c r="L475" s="50">
        <v>69.37</v>
      </c>
      <c r="M475" s="24">
        <f t="shared" si="80"/>
        <v>41.62</v>
      </c>
      <c r="N475" s="10">
        <v>9</v>
      </c>
      <c r="O475" s="10">
        <v>82.6</v>
      </c>
      <c r="P475" s="20">
        <f t="shared" si="82"/>
        <v>33.04</v>
      </c>
      <c r="Q475" s="20">
        <f t="shared" si="81"/>
        <v>74.66</v>
      </c>
      <c r="R475" s="10">
        <v>1</v>
      </c>
      <c r="S475" s="12" t="s">
        <v>1569</v>
      </c>
      <c r="T475" s="32">
        <v>43659</v>
      </c>
    </row>
    <row r="476" spans="1:249" s="1" customFormat="1" ht="24.75" customHeight="1" x14ac:dyDescent="0.15">
      <c r="A476" s="12" t="s">
        <v>383</v>
      </c>
      <c r="B476" s="10" t="s">
        <v>1132</v>
      </c>
      <c r="C476" s="68" t="s">
        <v>1608</v>
      </c>
      <c r="D476" s="68" t="s">
        <v>1609</v>
      </c>
      <c r="E476" s="13" t="s">
        <v>1610</v>
      </c>
      <c r="F476" s="19" t="s">
        <v>1607</v>
      </c>
      <c r="G476" s="11" t="s">
        <v>1137</v>
      </c>
      <c r="H476" s="13">
        <v>90.8</v>
      </c>
      <c r="I476" s="13">
        <v>101.5</v>
      </c>
      <c r="J476" s="13">
        <v>3</v>
      </c>
      <c r="K476" s="13">
        <v>192.3</v>
      </c>
      <c r="L476" s="50">
        <v>67.099999999999994</v>
      </c>
      <c r="M476" s="24">
        <f t="shared" si="80"/>
        <v>40.26</v>
      </c>
      <c r="N476" s="10">
        <v>23</v>
      </c>
      <c r="O476" s="10">
        <v>82.8</v>
      </c>
      <c r="P476" s="20">
        <f t="shared" si="82"/>
        <v>33.119999999999997</v>
      </c>
      <c r="Q476" s="20">
        <f t="shared" si="81"/>
        <v>73.38</v>
      </c>
      <c r="R476" s="10">
        <f t="shared" ref="R476:R483" si="87">IF(G476=G475,R475+1,1)</f>
        <v>2</v>
      </c>
      <c r="S476" s="12" t="s">
        <v>1569</v>
      </c>
      <c r="T476" s="32">
        <v>43659</v>
      </c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  <c r="DH476" s="7"/>
      <c r="DI476" s="7"/>
      <c r="DJ476" s="7"/>
      <c r="DK476" s="7"/>
      <c r="DL476" s="7"/>
      <c r="DM476" s="7"/>
      <c r="DN476" s="7"/>
      <c r="DO476" s="7"/>
      <c r="DP476" s="7"/>
      <c r="DQ476" s="7"/>
      <c r="DR476" s="7"/>
      <c r="DS476" s="7"/>
      <c r="DT476" s="7"/>
      <c r="DU476" s="7"/>
      <c r="DV476" s="7"/>
      <c r="DW476" s="7"/>
      <c r="DX476" s="7"/>
      <c r="DY476" s="7"/>
      <c r="DZ476" s="7"/>
      <c r="EA476" s="7"/>
      <c r="EB476" s="7"/>
      <c r="EC476" s="7"/>
      <c r="ED476" s="7"/>
      <c r="EE476" s="7"/>
      <c r="EF476" s="7"/>
      <c r="EG476" s="7"/>
      <c r="EH476" s="7"/>
      <c r="EI476" s="7"/>
      <c r="EJ476" s="7"/>
      <c r="EK476" s="7"/>
      <c r="EL476" s="7"/>
      <c r="EM476" s="7"/>
      <c r="EN476" s="7"/>
      <c r="EO476" s="7"/>
      <c r="EP476" s="7"/>
      <c r="EQ476" s="7"/>
      <c r="ER476" s="7"/>
      <c r="ES476" s="7"/>
      <c r="ET476" s="7"/>
      <c r="EU476" s="7"/>
      <c r="EV476" s="7"/>
      <c r="EW476" s="7"/>
      <c r="EX476" s="7"/>
      <c r="EY476" s="7"/>
      <c r="EZ476" s="7"/>
      <c r="FA476" s="7"/>
      <c r="FB476" s="7"/>
      <c r="FC476" s="7"/>
      <c r="FD476" s="7"/>
      <c r="FE476" s="7"/>
      <c r="FF476" s="7"/>
      <c r="FG476" s="7"/>
      <c r="FH476" s="7"/>
      <c r="FI476" s="7"/>
      <c r="FJ476" s="7"/>
      <c r="FK476" s="7"/>
      <c r="FL476" s="7"/>
      <c r="FM476" s="7"/>
      <c r="FN476" s="7"/>
      <c r="FO476" s="7"/>
      <c r="FP476" s="7"/>
      <c r="FQ476" s="7"/>
      <c r="FR476" s="7"/>
      <c r="FS476" s="7"/>
      <c r="FT476" s="7"/>
      <c r="FU476" s="7"/>
      <c r="FV476" s="7"/>
      <c r="FW476" s="7"/>
      <c r="FX476" s="7"/>
      <c r="FY476" s="7"/>
      <c r="FZ476" s="7"/>
      <c r="GA476" s="7"/>
      <c r="GB476" s="7"/>
      <c r="GC476" s="7"/>
      <c r="GD476" s="7"/>
      <c r="GE476" s="7"/>
      <c r="GF476" s="7"/>
      <c r="GG476" s="7"/>
      <c r="GH476" s="7"/>
      <c r="GI476" s="7"/>
      <c r="GJ476" s="7"/>
      <c r="GK476" s="7"/>
      <c r="GL476" s="7"/>
      <c r="GM476" s="7"/>
      <c r="GN476" s="7"/>
      <c r="GO476" s="7"/>
      <c r="GP476" s="7"/>
      <c r="GQ476" s="7"/>
      <c r="GR476" s="7"/>
      <c r="GS476" s="7"/>
      <c r="GT476" s="7"/>
      <c r="GU476" s="7"/>
      <c r="GV476" s="7"/>
      <c r="GW476" s="7"/>
      <c r="GX476" s="7"/>
      <c r="GY476" s="7"/>
      <c r="GZ476" s="7"/>
      <c r="HA476" s="7"/>
      <c r="HB476" s="7"/>
      <c r="HC476" s="7"/>
      <c r="HD476" s="7"/>
      <c r="HE476" s="7"/>
      <c r="HF476" s="7"/>
      <c r="HG476" s="7"/>
      <c r="HH476" s="7"/>
      <c r="HI476" s="7"/>
      <c r="HJ476" s="7"/>
      <c r="HK476" s="7"/>
      <c r="HL476" s="7"/>
      <c r="HM476" s="7"/>
      <c r="HN476" s="7"/>
      <c r="HO476" s="7"/>
      <c r="HP476" s="7"/>
      <c r="HQ476" s="7"/>
      <c r="HR476" s="7"/>
      <c r="HS476" s="7"/>
      <c r="HT476" s="7"/>
      <c r="HU476" s="7"/>
      <c r="HV476" s="7"/>
      <c r="HW476" s="7"/>
      <c r="HX476" s="7"/>
      <c r="HY476" s="7"/>
      <c r="HZ476" s="7"/>
      <c r="IA476" s="7"/>
      <c r="IB476" s="7"/>
      <c r="IC476" s="7"/>
      <c r="ID476" s="7"/>
      <c r="IE476" s="7"/>
      <c r="IF476" s="7"/>
      <c r="IG476" s="7"/>
      <c r="IH476" s="7"/>
      <c r="II476" s="7"/>
      <c r="IJ476" s="7"/>
      <c r="IK476" s="7"/>
      <c r="IL476" s="7"/>
      <c r="IM476" s="7"/>
      <c r="IN476" s="7"/>
      <c r="IO476" s="7"/>
    </row>
    <row r="477" spans="1:249" s="1" customFormat="1" ht="24.75" customHeight="1" x14ac:dyDescent="0.15">
      <c r="A477" s="12" t="s">
        <v>383</v>
      </c>
      <c r="B477" s="10" t="s">
        <v>1132</v>
      </c>
      <c r="C477" s="68" t="s">
        <v>1611</v>
      </c>
      <c r="D477" s="68" t="s">
        <v>1612</v>
      </c>
      <c r="E477" s="13" t="s">
        <v>1613</v>
      </c>
      <c r="F477" s="19" t="s">
        <v>1607</v>
      </c>
      <c r="G477" s="11" t="s">
        <v>1137</v>
      </c>
      <c r="H477" s="13">
        <v>82.6</v>
      </c>
      <c r="I477" s="13">
        <v>109.5</v>
      </c>
      <c r="J477" s="13">
        <v>3</v>
      </c>
      <c r="K477" s="13">
        <v>192.1</v>
      </c>
      <c r="L477" s="50">
        <v>67.03</v>
      </c>
      <c r="M477" s="24">
        <f t="shared" si="80"/>
        <v>40.22</v>
      </c>
      <c r="N477" s="10">
        <v>22</v>
      </c>
      <c r="O477" s="10">
        <v>78</v>
      </c>
      <c r="P477" s="20">
        <f t="shared" si="82"/>
        <v>31.200000000000003</v>
      </c>
      <c r="Q477" s="20">
        <f t="shared" si="81"/>
        <v>71.42</v>
      </c>
      <c r="R477" s="10">
        <f t="shared" si="87"/>
        <v>3</v>
      </c>
      <c r="S477" s="12" t="s">
        <v>1569</v>
      </c>
      <c r="T477" s="32">
        <v>43659</v>
      </c>
    </row>
    <row r="478" spans="1:249" s="1" customFormat="1" ht="24.75" customHeight="1" x14ac:dyDescent="0.15">
      <c r="A478" s="12" t="s">
        <v>1131</v>
      </c>
      <c r="B478" s="10" t="s">
        <v>1132</v>
      </c>
      <c r="C478" s="68" t="s">
        <v>1614</v>
      </c>
      <c r="D478" s="68" t="s">
        <v>1615</v>
      </c>
      <c r="E478" s="13" t="s">
        <v>1616</v>
      </c>
      <c r="F478" s="19" t="s">
        <v>1617</v>
      </c>
      <c r="G478" s="11" t="s">
        <v>1137</v>
      </c>
      <c r="H478" s="13">
        <v>86.4</v>
      </c>
      <c r="I478" s="13">
        <v>121</v>
      </c>
      <c r="J478" s="13">
        <v>3</v>
      </c>
      <c r="K478" s="13">
        <v>207.4</v>
      </c>
      <c r="L478" s="50">
        <v>72.13</v>
      </c>
      <c r="M478" s="24">
        <f t="shared" si="80"/>
        <v>43.28</v>
      </c>
      <c r="N478" s="10">
        <v>10</v>
      </c>
      <c r="O478" s="10">
        <v>81</v>
      </c>
      <c r="P478" s="20">
        <f t="shared" si="82"/>
        <v>32.4</v>
      </c>
      <c r="Q478" s="20">
        <f t="shared" si="81"/>
        <v>75.680000000000007</v>
      </c>
      <c r="R478" s="10">
        <v>1</v>
      </c>
      <c r="S478" s="12" t="s">
        <v>1569</v>
      </c>
      <c r="T478" s="32">
        <v>43659</v>
      </c>
      <c r="IN478" s="7"/>
      <c r="IO478" s="7"/>
    </row>
    <row r="479" spans="1:249" s="1" customFormat="1" ht="24.75" customHeight="1" x14ac:dyDescent="0.15">
      <c r="A479" s="12" t="s">
        <v>1131</v>
      </c>
      <c r="B479" s="10" t="s">
        <v>1132</v>
      </c>
      <c r="C479" s="68" t="s">
        <v>1618</v>
      </c>
      <c r="D479" s="68" t="s">
        <v>1619</v>
      </c>
      <c r="E479" s="13" t="s">
        <v>1620</v>
      </c>
      <c r="F479" s="19" t="s">
        <v>1617</v>
      </c>
      <c r="G479" s="11" t="s">
        <v>1137</v>
      </c>
      <c r="H479" s="13">
        <v>83.6</v>
      </c>
      <c r="I479" s="13">
        <v>108</v>
      </c>
      <c r="J479" s="13">
        <v>3</v>
      </c>
      <c r="K479" s="13">
        <v>191.6</v>
      </c>
      <c r="L479" s="50">
        <v>66.87</v>
      </c>
      <c r="M479" s="24">
        <f t="shared" si="80"/>
        <v>40.119999999999997</v>
      </c>
      <c r="N479" s="10">
        <v>7</v>
      </c>
      <c r="O479" s="10">
        <v>82</v>
      </c>
      <c r="P479" s="20">
        <f t="shared" si="82"/>
        <v>32.800000000000004</v>
      </c>
      <c r="Q479" s="20">
        <f t="shared" si="81"/>
        <v>72.92</v>
      </c>
      <c r="R479" s="10">
        <f t="shared" si="87"/>
        <v>2</v>
      </c>
      <c r="S479" s="12" t="s">
        <v>1569</v>
      </c>
      <c r="T479" s="32">
        <v>43659</v>
      </c>
      <c r="IN479" s="7"/>
      <c r="IO479" s="7"/>
    </row>
    <row r="480" spans="1:249" s="1" customFormat="1" ht="24.75" customHeight="1" x14ac:dyDescent="0.15">
      <c r="A480" s="12" t="s">
        <v>1131</v>
      </c>
      <c r="B480" s="10" t="s">
        <v>1132</v>
      </c>
      <c r="C480" s="68" t="s">
        <v>1621</v>
      </c>
      <c r="D480" s="68" t="s">
        <v>1622</v>
      </c>
      <c r="E480" s="13" t="s">
        <v>1623</v>
      </c>
      <c r="F480" s="19" t="s">
        <v>1617</v>
      </c>
      <c r="G480" s="11" t="s">
        <v>1137</v>
      </c>
      <c r="H480" s="13">
        <v>65.5</v>
      </c>
      <c r="I480" s="13">
        <v>125</v>
      </c>
      <c r="J480" s="13">
        <v>3</v>
      </c>
      <c r="K480" s="13">
        <v>190.5</v>
      </c>
      <c r="L480" s="50">
        <v>66.5</v>
      </c>
      <c r="M480" s="24">
        <f t="shared" si="80"/>
        <v>39.9</v>
      </c>
      <c r="N480" s="10">
        <v>11</v>
      </c>
      <c r="O480" s="10">
        <v>81</v>
      </c>
      <c r="P480" s="20">
        <f t="shared" si="82"/>
        <v>32.4</v>
      </c>
      <c r="Q480" s="20">
        <f t="shared" si="81"/>
        <v>72.3</v>
      </c>
      <c r="R480" s="10">
        <f t="shared" si="87"/>
        <v>3</v>
      </c>
      <c r="S480" s="12" t="s">
        <v>1569</v>
      </c>
      <c r="T480" s="32">
        <v>43659</v>
      </c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  <c r="DH480" s="7"/>
      <c r="DI480" s="7"/>
      <c r="DJ480" s="7"/>
      <c r="DK480" s="7"/>
      <c r="DL480" s="7"/>
      <c r="DM480" s="7"/>
      <c r="DN480" s="7"/>
      <c r="DO480" s="7"/>
      <c r="DP480" s="7"/>
      <c r="DQ480" s="7"/>
      <c r="DR480" s="7"/>
      <c r="DS480" s="7"/>
      <c r="DT480" s="7"/>
      <c r="DU480" s="7"/>
      <c r="DV480" s="7"/>
      <c r="DW480" s="7"/>
      <c r="DX480" s="7"/>
      <c r="DY480" s="7"/>
      <c r="DZ480" s="7"/>
      <c r="EA480" s="7"/>
      <c r="EB480" s="7"/>
      <c r="EC480" s="7"/>
      <c r="ED480" s="7"/>
      <c r="EE480" s="7"/>
      <c r="EF480" s="7"/>
      <c r="EG480" s="7"/>
      <c r="EH480" s="7"/>
      <c r="EI480" s="7"/>
      <c r="EJ480" s="7"/>
      <c r="EK480" s="7"/>
      <c r="EL480" s="7"/>
      <c r="EM480" s="7"/>
      <c r="EN480" s="7"/>
      <c r="EO480" s="7"/>
      <c r="EP480" s="7"/>
      <c r="EQ480" s="7"/>
      <c r="ER480" s="7"/>
      <c r="ES480" s="7"/>
      <c r="ET480" s="7"/>
      <c r="EU480" s="7"/>
      <c r="EV480" s="7"/>
      <c r="EW480" s="7"/>
      <c r="EX480" s="7"/>
      <c r="EY480" s="7"/>
      <c r="EZ480" s="7"/>
      <c r="FA480" s="7"/>
      <c r="FB480" s="7"/>
      <c r="FC480" s="7"/>
      <c r="FD480" s="7"/>
      <c r="FE480" s="7"/>
      <c r="FF480" s="7"/>
      <c r="FG480" s="7"/>
      <c r="FH480" s="7"/>
      <c r="FI480" s="7"/>
      <c r="FJ480" s="7"/>
      <c r="FK480" s="7"/>
      <c r="FL480" s="7"/>
      <c r="FM480" s="7"/>
      <c r="FN480" s="7"/>
      <c r="FO480" s="7"/>
      <c r="FP480" s="7"/>
      <c r="FQ480" s="7"/>
      <c r="FR480" s="7"/>
      <c r="FS480" s="7"/>
      <c r="FT480" s="7"/>
      <c r="FU480" s="7"/>
      <c r="FV480" s="7"/>
      <c r="FW480" s="7"/>
      <c r="FX480" s="7"/>
      <c r="FY480" s="7"/>
      <c r="FZ480" s="7"/>
      <c r="GA480" s="7"/>
      <c r="GB480" s="7"/>
      <c r="GC480" s="7"/>
      <c r="GD480" s="7"/>
      <c r="GE480" s="7"/>
      <c r="GF480" s="7"/>
      <c r="GG480" s="7"/>
      <c r="GH480" s="7"/>
      <c r="GI480" s="7"/>
      <c r="GJ480" s="7"/>
      <c r="GK480" s="7"/>
      <c r="GL480" s="7"/>
      <c r="GM480" s="7"/>
      <c r="GN480" s="7"/>
      <c r="GO480" s="7"/>
      <c r="GP480" s="7"/>
      <c r="GQ480" s="7"/>
      <c r="GR480" s="7"/>
      <c r="GS480" s="7"/>
      <c r="GT480" s="7"/>
      <c r="GU480" s="7"/>
      <c r="GV480" s="7"/>
      <c r="GW480" s="7"/>
      <c r="GX480" s="7"/>
      <c r="GY480" s="7"/>
      <c r="GZ480" s="7"/>
      <c r="HA480" s="7"/>
      <c r="HB480" s="7"/>
      <c r="HC480" s="7"/>
      <c r="HD480" s="7"/>
      <c r="HE480" s="7"/>
      <c r="HF480" s="7"/>
      <c r="HG480" s="7"/>
      <c r="HH480" s="7"/>
      <c r="HI480" s="7"/>
      <c r="HJ480" s="7"/>
      <c r="HK480" s="7"/>
      <c r="HL480" s="7"/>
      <c r="HM480" s="7"/>
      <c r="HN480" s="7"/>
      <c r="HO480" s="7"/>
      <c r="HP480" s="7"/>
      <c r="HQ480" s="7"/>
      <c r="HR480" s="7"/>
      <c r="HS480" s="7"/>
      <c r="HT480" s="7"/>
      <c r="HU480" s="7"/>
      <c r="HV480" s="7"/>
      <c r="HW480" s="7"/>
      <c r="HX480" s="7"/>
      <c r="HY480" s="7"/>
      <c r="HZ480" s="7"/>
      <c r="IA480" s="7"/>
      <c r="IB480" s="7"/>
      <c r="IC480" s="7"/>
      <c r="ID480" s="7"/>
      <c r="IE480" s="7"/>
      <c r="IF480" s="7"/>
      <c r="IG480" s="7"/>
      <c r="IH480" s="7"/>
      <c r="II480" s="7"/>
      <c r="IJ480" s="7"/>
      <c r="IK480" s="7"/>
      <c r="IL480" s="7"/>
      <c r="IM480" s="7"/>
      <c r="IN480" s="7"/>
      <c r="IO480" s="7"/>
    </row>
    <row r="481" spans="1:249" s="1" customFormat="1" ht="24.75" customHeight="1" x14ac:dyDescent="0.15">
      <c r="A481" s="12" t="s">
        <v>1131</v>
      </c>
      <c r="B481" s="10" t="s">
        <v>1132</v>
      </c>
      <c r="C481" s="68" t="s">
        <v>1624</v>
      </c>
      <c r="D481" s="68" t="s">
        <v>1625</v>
      </c>
      <c r="E481" s="13" t="s">
        <v>1626</v>
      </c>
      <c r="F481" s="19" t="s">
        <v>1617</v>
      </c>
      <c r="G481" s="11" t="s">
        <v>1137</v>
      </c>
      <c r="H481" s="13">
        <v>76.099999999999994</v>
      </c>
      <c r="I481" s="13">
        <v>106.5</v>
      </c>
      <c r="J481" s="13">
        <v>5</v>
      </c>
      <c r="K481" s="13">
        <v>182.6</v>
      </c>
      <c r="L481" s="50">
        <v>65.87</v>
      </c>
      <c r="M481" s="24">
        <f t="shared" si="80"/>
        <v>39.520000000000003</v>
      </c>
      <c r="N481" s="10">
        <v>20</v>
      </c>
      <c r="O481" s="10">
        <v>80.2</v>
      </c>
      <c r="P481" s="20">
        <f t="shared" si="82"/>
        <v>32.080000000000005</v>
      </c>
      <c r="Q481" s="20">
        <f t="shared" si="81"/>
        <v>71.600000000000009</v>
      </c>
      <c r="R481" s="10">
        <f t="shared" si="87"/>
        <v>4</v>
      </c>
      <c r="S481" s="12" t="s">
        <v>1569</v>
      </c>
      <c r="T481" s="32">
        <v>43659</v>
      </c>
      <c r="IN481" s="7"/>
      <c r="IO481" s="7"/>
    </row>
    <row r="482" spans="1:249" s="1" customFormat="1" ht="24.75" customHeight="1" x14ac:dyDescent="0.15">
      <c r="A482" s="12" t="s">
        <v>1131</v>
      </c>
      <c r="B482" s="10" t="s">
        <v>1132</v>
      </c>
      <c r="C482" s="68" t="s">
        <v>1627</v>
      </c>
      <c r="D482" s="68" t="s">
        <v>1628</v>
      </c>
      <c r="E482" s="13" t="s">
        <v>1629</v>
      </c>
      <c r="F482" s="19" t="s">
        <v>1617</v>
      </c>
      <c r="G482" s="11" t="s">
        <v>1137</v>
      </c>
      <c r="H482" s="69">
        <v>79.099999999999994</v>
      </c>
      <c r="I482" s="72">
        <v>115</v>
      </c>
      <c r="J482" s="72">
        <v>0</v>
      </c>
      <c r="K482" s="72">
        <v>194.1</v>
      </c>
      <c r="L482" s="73">
        <v>64.7</v>
      </c>
      <c r="M482" s="24">
        <f t="shared" si="80"/>
        <v>38.82</v>
      </c>
      <c r="N482" s="10">
        <v>8</v>
      </c>
      <c r="O482" s="10">
        <v>81.8</v>
      </c>
      <c r="P482" s="20">
        <f t="shared" si="82"/>
        <v>32.72</v>
      </c>
      <c r="Q482" s="20">
        <f t="shared" si="81"/>
        <v>71.539999999999992</v>
      </c>
      <c r="R482" s="10">
        <f t="shared" si="87"/>
        <v>5</v>
      </c>
      <c r="S482" s="12" t="s">
        <v>1569</v>
      </c>
      <c r="T482" s="32">
        <v>43659</v>
      </c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  <c r="DH482" s="7"/>
      <c r="DI482" s="7"/>
      <c r="DJ482" s="7"/>
      <c r="DK482" s="7"/>
      <c r="DL482" s="7"/>
      <c r="DM482" s="7"/>
      <c r="DN482" s="7"/>
      <c r="DO482" s="7"/>
      <c r="DP482" s="7"/>
      <c r="DQ482" s="7"/>
      <c r="DR482" s="7"/>
      <c r="DS482" s="7"/>
      <c r="DT482" s="7"/>
      <c r="DU482" s="7"/>
      <c r="DV482" s="7"/>
      <c r="DW482" s="7"/>
      <c r="DX482" s="7"/>
      <c r="DY482" s="7"/>
      <c r="DZ482" s="7"/>
      <c r="EA482" s="7"/>
      <c r="EB482" s="7"/>
      <c r="EC482" s="7"/>
      <c r="ED482" s="7"/>
      <c r="EE482" s="7"/>
      <c r="EF482" s="7"/>
      <c r="EG482" s="7"/>
      <c r="EH482" s="7"/>
      <c r="EI482" s="7"/>
      <c r="EJ482" s="7"/>
      <c r="EK482" s="7"/>
      <c r="EL482" s="7"/>
      <c r="EM482" s="7"/>
      <c r="EN482" s="7"/>
      <c r="EO482" s="7"/>
      <c r="EP482" s="7"/>
      <c r="EQ482" s="7"/>
      <c r="ER482" s="7"/>
      <c r="ES482" s="7"/>
      <c r="ET482" s="7"/>
      <c r="EU482" s="7"/>
      <c r="EV482" s="7"/>
      <c r="EW482" s="7"/>
      <c r="EX482" s="7"/>
      <c r="EY482" s="7"/>
      <c r="EZ482" s="7"/>
      <c r="FA482" s="7"/>
      <c r="FB482" s="7"/>
      <c r="FC482" s="7"/>
      <c r="FD482" s="7"/>
      <c r="FE482" s="7"/>
      <c r="FF482" s="7"/>
      <c r="FG482" s="7"/>
      <c r="FH482" s="7"/>
      <c r="FI482" s="7"/>
      <c r="FJ482" s="7"/>
      <c r="FK482" s="7"/>
      <c r="FL482" s="7"/>
      <c r="FM482" s="7"/>
      <c r="FN482" s="7"/>
      <c r="FO482" s="7"/>
      <c r="FP482" s="7"/>
      <c r="FQ482" s="7"/>
      <c r="FR482" s="7"/>
      <c r="FS482" s="7"/>
      <c r="FT482" s="7"/>
      <c r="FU482" s="7"/>
      <c r="FV482" s="7"/>
      <c r="FW482" s="7"/>
      <c r="FX482" s="7"/>
      <c r="FY482" s="7"/>
      <c r="FZ482" s="7"/>
      <c r="GA482" s="7"/>
      <c r="GB482" s="7"/>
      <c r="GC482" s="7"/>
      <c r="GD482" s="7"/>
      <c r="GE482" s="7"/>
      <c r="GF482" s="7"/>
      <c r="GG482" s="7"/>
      <c r="GH482" s="7"/>
      <c r="GI482" s="7"/>
      <c r="GJ482" s="7"/>
      <c r="GK482" s="7"/>
      <c r="GL482" s="7"/>
      <c r="GM482" s="7"/>
      <c r="GN482" s="7"/>
      <c r="GO482" s="7"/>
      <c r="GP482" s="7"/>
      <c r="GQ482" s="7"/>
      <c r="GR482" s="7"/>
      <c r="GS482" s="7"/>
      <c r="GT482" s="7"/>
      <c r="GU482" s="7"/>
      <c r="GV482" s="7"/>
      <c r="GW482" s="7"/>
      <c r="GX482" s="7"/>
      <c r="GY482" s="7"/>
      <c r="GZ482" s="7"/>
      <c r="HA482" s="7"/>
      <c r="HB482" s="7"/>
      <c r="HC482" s="7"/>
      <c r="HD482" s="7"/>
      <c r="HE482" s="7"/>
      <c r="HF482" s="7"/>
      <c r="HG482" s="7"/>
      <c r="HH482" s="7"/>
      <c r="HI482" s="7"/>
      <c r="HJ482" s="7"/>
      <c r="HK482" s="7"/>
      <c r="HL482" s="7"/>
      <c r="HM482" s="7"/>
      <c r="HN482" s="7"/>
      <c r="HO482" s="7"/>
      <c r="HP482" s="7"/>
      <c r="HQ482" s="7"/>
      <c r="HR482" s="7"/>
      <c r="HS482" s="7"/>
      <c r="HT482" s="7"/>
      <c r="HU482" s="7"/>
      <c r="HV482" s="7"/>
      <c r="HW482" s="7"/>
      <c r="HX482" s="7"/>
      <c r="HY482" s="7"/>
      <c r="HZ482" s="7"/>
      <c r="IA482" s="7"/>
      <c r="IB482" s="7"/>
      <c r="IC482" s="7"/>
      <c r="ID482" s="7"/>
      <c r="IE482" s="7"/>
      <c r="IF482" s="7"/>
      <c r="IG482" s="7"/>
      <c r="IH482" s="7"/>
      <c r="II482" s="7"/>
      <c r="IJ482" s="7"/>
      <c r="IK482" s="7"/>
      <c r="IL482" s="7"/>
      <c r="IM482" s="7"/>
      <c r="IN482" s="7"/>
      <c r="IO482" s="7"/>
    </row>
    <row r="483" spans="1:249" s="1" customFormat="1" ht="24.75" customHeight="1" x14ac:dyDescent="0.15">
      <c r="A483" s="12" t="s">
        <v>1131</v>
      </c>
      <c r="B483" s="10" t="s">
        <v>1132</v>
      </c>
      <c r="C483" s="68" t="s">
        <v>1630</v>
      </c>
      <c r="D483" s="68" t="s">
        <v>1631</v>
      </c>
      <c r="E483" s="13" t="s">
        <v>1632</v>
      </c>
      <c r="F483" s="19" t="s">
        <v>1617</v>
      </c>
      <c r="G483" s="11" t="s">
        <v>1137</v>
      </c>
      <c r="H483" s="70">
        <v>90.7</v>
      </c>
      <c r="I483" s="65">
        <v>100</v>
      </c>
      <c r="J483" s="65">
        <v>3</v>
      </c>
      <c r="K483" s="65">
        <v>190.7</v>
      </c>
      <c r="L483" s="73">
        <v>66.569999999999993</v>
      </c>
      <c r="M483" s="24">
        <f t="shared" si="80"/>
        <v>39.94</v>
      </c>
      <c r="N483" s="10">
        <v>2</v>
      </c>
      <c r="O483" s="10">
        <v>74</v>
      </c>
      <c r="P483" s="20">
        <f t="shared" si="82"/>
        <v>29.6</v>
      </c>
      <c r="Q483" s="20">
        <f t="shared" si="81"/>
        <v>69.539999999999992</v>
      </c>
      <c r="R483" s="10">
        <f t="shared" si="87"/>
        <v>6</v>
      </c>
      <c r="S483" s="12" t="s">
        <v>1569</v>
      </c>
      <c r="T483" s="32">
        <v>43659</v>
      </c>
    </row>
    <row r="484" spans="1:249" s="1" customFormat="1" ht="24.75" customHeight="1" x14ac:dyDescent="0.15">
      <c r="A484" s="10" t="s">
        <v>1069</v>
      </c>
      <c r="B484" s="10" t="s">
        <v>1132</v>
      </c>
      <c r="C484" s="68" t="s">
        <v>1633</v>
      </c>
      <c r="D484" s="68" t="s">
        <v>1634</v>
      </c>
      <c r="E484" s="13" t="s">
        <v>1635</v>
      </c>
      <c r="F484" s="19" t="s">
        <v>1636</v>
      </c>
      <c r="G484" s="11" t="s">
        <v>1137</v>
      </c>
      <c r="H484" s="71">
        <v>70</v>
      </c>
      <c r="I484" s="74">
        <v>117.5</v>
      </c>
      <c r="J484" s="74">
        <v>5</v>
      </c>
      <c r="K484" s="74">
        <v>187.5</v>
      </c>
      <c r="L484" s="73">
        <v>67.5</v>
      </c>
      <c r="M484" s="24">
        <f t="shared" si="80"/>
        <v>40.5</v>
      </c>
      <c r="N484" s="10">
        <v>24</v>
      </c>
      <c r="O484" s="10">
        <v>81.599999999999994</v>
      </c>
      <c r="P484" s="20">
        <f t="shared" si="82"/>
        <v>32.64</v>
      </c>
      <c r="Q484" s="20">
        <f t="shared" si="81"/>
        <v>73.14</v>
      </c>
      <c r="R484" s="10">
        <v>1</v>
      </c>
      <c r="S484" s="12" t="s">
        <v>1569</v>
      </c>
      <c r="T484" s="32">
        <v>43659</v>
      </c>
    </row>
    <row r="485" spans="1:249" s="1" customFormat="1" ht="24.75" customHeight="1" x14ac:dyDescent="0.15">
      <c r="A485" s="10" t="s">
        <v>1069</v>
      </c>
      <c r="B485" s="10" t="s">
        <v>1132</v>
      </c>
      <c r="C485" s="68" t="s">
        <v>1637</v>
      </c>
      <c r="D485" s="68" t="s">
        <v>1638</v>
      </c>
      <c r="E485" s="13" t="s">
        <v>1639</v>
      </c>
      <c r="F485" s="19" t="s">
        <v>1636</v>
      </c>
      <c r="G485" s="11" t="s">
        <v>1137</v>
      </c>
      <c r="H485" s="13">
        <v>79.599999999999994</v>
      </c>
      <c r="I485" s="13">
        <v>106</v>
      </c>
      <c r="J485" s="13">
        <v>3</v>
      </c>
      <c r="K485" s="13">
        <v>185.6</v>
      </c>
      <c r="L485" s="50">
        <v>64.87</v>
      </c>
      <c r="M485" s="24">
        <f t="shared" si="80"/>
        <v>38.92</v>
      </c>
      <c r="N485" s="10">
        <v>17</v>
      </c>
      <c r="O485" s="10">
        <v>81.400000000000006</v>
      </c>
      <c r="P485" s="20">
        <f t="shared" si="82"/>
        <v>32.56</v>
      </c>
      <c r="Q485" s="20">
        <f t="shared" si="81"/>
        <v>71.48</v>
      </c>
      <c r="R485" s="10">
        <f t="shared" ref="R485:R489" si="88">IF(G485=G484,R484+1,1)</f>
        <v>2</v>
      </c>
      <c r="S485" s="12" t="s">
        <v>1569</v>
      </c>
      <c r="T485" s="32">
        <v>43659</v>
      </c>
    </row>
    <row r="486" spans="1:249" s="1" customFormat="1" ht="24.75" customHeight="1" x14ac:dyDescent="0.15">
      <c r="A486" s="10" t="s">
        <v>1069</v>
      </c>
      <c r="B486" s="10" t="s">
        <v>1132</v>
      </c>
      <c r="C486" s="68" t="s">
        <v>1640</v>
      </c>
      <c r="D486" s="68" t="s">
        <v>1641</v>
      </c>
      <c r="E486" s="13" t="s">
        <v>1642</v>
      </c>
      <c r="F486" s="19" t="s">
        <v>1636</v>
      </c>
      <c r="G486" s="11" t="s">
        <v>1137</v>
      </c>
      <c r="H486" s="13">
        <v>70.599999999999994</v>
      </c>
      <c r="I486" s="13">
        <v>116</v>
      </c>
      <c r="J486" s="13">
        <v>0</v>
      </c>
      <c r="K486" s="13">
        <v>186.6</v>
      </c>
      <c r="L486" s="50">
        <v>62.2</v>
      </c>
      <c r="M486" s="24">
        <f t="shared" si="80"/>
        <v>37.32</v>
      </c>
      <c r="N486" s="10">
        <v>6</v>
      </c>
      <c r="O486" s="10">
        <v>62.8</v>
      </c>
      <c r="P486" s="20">
        <f t="shared" si="82"/>
        <v>25.12</v>
      </c>
      <c r="Q486" s="20">
        <f t="shared" si="81"/>
        <v>62.44</v>
      </c>
      <c r="R486" s="10">
        <f t="shared" si="88"/>
        <v>3</v>
      </c>
      <c r="S486" s="12" t="s">
        <v>1569</v>
      </c>
      <c r="T486" s="32">
        <v>43659</v>
      </c>
    </row>
    <row r="487" spans="1:249" s="1" customFormat="1" ht="24.75" customHeight="1" x14ac:dyDescent="0.15">
      <c r="A487" s="12" t="s">
        <v>137</v>
      </c>
      <c r="B487" s="10" t="s">
        <v>1132</v>
      </c>
      <c r="C487" s="19" t="s">
        <v>1643</v>
      </c>
      <c r="D487" s="19" t="s">
        <v>1644</v>
      </c>
      <c r="E487" s="76" t="s">
        <v>1645</v>
      </c>
      <c r="F487" s="19" t="s">
        <v>1646</v>
      </c>
      <c r="G487" s="19" t="s">
        <v>1647</v>
      </c>
      <c r="H487" s="19">
        <v>84.7</v>
      </c>
      <c r="I487" s="19">
        <v>121</v>
      </c>
      <c r="J487" s="19">
        <v>0</v>
      </c>
      <c r="K487" s="19">
        <v>205.7</v>
      </c>
      <c r="L487" s="44">
        <v>68.569999999999993</v>
      </c>
      <c r="M487" s="24">
        <f t="shared" si="80"/>
        <v>41.14</v>
      </c>
      <c r="N487" s="75">
        <v>3</v>
      </c>
      <c r="O487" s="12">
        <v>84.2</v>
      </c>
      <c r="P487" s="20">
        <f t="shared" si="82"/>
        <v>33.68</v>
      </c>
      <c r="Q487" s="20">
        <f t="shared" si="81"/>
        <v>74.819999999999993</v>
      </c>
      <c r="R487" s="10">
        <v>1</v>
      </c>
      <c r="S487" s="12" t="s">
        <v>1569</v>
      </c>
      <c r="T487" s="32">
        <v>43659</v>
      </c>
    </row>
    <row r="488" spans="1:249" s="1" customFormat="1" ht="24.75" customHeight="1" x14ac:dyDescent="0.15">
      <c r="A488" s="12" t="s">
        <v>137</v>
      </c>
      <c r="B488" s="10" t="s">
        <v>1132</v>
      </c>
      <c r="C488" s="19" t="s">
        <v>1648</v>
      </c>
      <c r="D488" s="19" t="s">
        <v>1649</v>
      </c>
      <c r="E488" s="76" t="s">
        <v>1650</v>
      </c>
      <c r="F488" s="19" t="s">
        <v>1646</v>
      </c>
      <c r="G488" s="19" t="s">
        <v>1647</v>
      </c>
      <c r="H488" s="19">
        <v>80.5</v>
      </c>
      <c r="I488" s="19">
        <v>101.5</v>
      </c>
      <c r="J488" s="19">
        <v>0</v>
      </c>
      <c r="K488" s="19">
        <v>182</v>
      </c>
      <c r="L488" s="25">
        <v>60.67</v>
      </c>
      <c r="M488" s="24">
        <f t="shared" si="80"/>
        <v>36.4</v>
      </c>
      <c r="N488" s="75">
        <v>1</v>
      </c>
      <c r="O488" s="12">
        <v>76.400000000000006</v>
      </c>
      <c r="P488" s="20">
        <f t="shared" si="82"/>
        <v>30.560000000000002</v>
      </c>
      <c r="Q488" s="20">
        <f t="shared" si="81"/>
        <v>66.960000000000008</v>
      </c>
      <c r="R488" s="10">
        <f t="shared" si="88"/>
        <v>2</v>
      </c>
      <c r="S488" s="12" t="s">
        <v>1569</v>
      </c>
      <c r="T488" s="32">
        <v>43659</v>
      </c>
    </row>
    <row r="489" spans="1:249" s="1" customFormat="1" ht="24.75" customHeight="1" x14ac:dyDescent="0.15">
      <c r="A489" s="12" t="s">
        <v>137</v>
      </c>
      <c r="B489" s="10" t="s">
        <v>1132</v>
      </c>
      <c r="C489" s="19" t="s">
        <v>1651</v>
      </c>
      <c r="D489" s="19" t="s">
        <v>1652</v>
      </c>
      <c r="E489" s="76" t="s">
        <v>1653</v>
      </c>
      <c r="F489" s="19" t="s">
        <v>1646</v>
      </c>
      <c r="G489" s="19" t="s">
        <v>1647</v>
      </c>
      <c r="H489" s="19">
        <v>79.900000000000006</v>
      </c>
      <c r="I489" s="19">
        <v>107</v>
      </c>
      <c r="J489" s="19">
        <v>0</v>
      </c>
      <c r="K489" s="19">
        <v>186.9</v>
      </c>
      <c r="L489" s="44">
        <v>62.3</v>
      </c>
      <c r="M489" s="24">
        <f t="shared" si="80"/>
        <v>37.380000000000003</v>
      </c>
      <c r="N489" s="75">
        <v>27</v>
      </c>
      <c r="O489" s="12" t="s">
        <v>52</v>
      </c>
      <c r="P489" s="20">
        <v>0</v>
      </c>
      <c r="Q489" s="20">
        <f t="shared" si="81"/>
        <v>37.380000000000003</v>
      </c>
      <c r="R489" s="10">
        <f t="shared" si="88"/>
        <v>3</v>
      </c>
      <c r="S489" s="12" t="s">
        <v>1569</v>
      </c>
      <c r="T489" s="32">
        <v>43659</v>
      </c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  <c r="DH489" s="7"/>
      <c r="DI489" s="7"/>
      <c r="DJ489" s="7"/>
      <c r="DK489" s="7"/>
      <c r="DL489" s="7"/>
      <c r="DM489" s="7"/>
      <c r="DN489" s="7"/>
      <c r="DO489" s="7"/>
      <c r="DP489" s="7"/>
      <c r="DQ489" s="7"/>
      <c r="DR489" s="7"/>
      <c r="DS489" s="7"/>
      <c r="DT489" s="7"/>
      <c r="DU489" s="7"/>
      <c r="DV489" s="7"/>
      <c r="DW489" s="7"/>
      <c r="DX489" s="7"/>
      <c r="DY489" s="7"/>
      <c r="DZ489" s="7"/>
      <c r="EA489" s="7"/>
      <c r="EB489" s="7"/>
      <c r="EC489" s="7"/>
      <c r="ED489" s="7"/>
      <c r="EE489" s="7"/>
      <c r="EF489" s="7"/>
      <c r="EG489" s="7"/>
      <c r="EH489" s="7"/>
      <c r="EI489" s="7"/>
      <c r="EJ489" s="7"/>
      <c r="EK489" s="7"/>
      <c r="EL489" s="7"/>
      <c r="EM489" s="7"/>
      <c r="EN489" s="7"/>
      <c r="EO489" s="7"/>
      <c r="EP489" s="7"/>
      <c r="EQ489" s="7"/>
      <c r="ER489" s="7"/>
      <c r="ES489" s="7"/>
      <c r="ET489" s="7"/>
      <c r="EU489" s="7"/>
      <c r="EV489" s="7"/>
      <c r="EW489" s="7"/>
      <c r="EX489" s="7"/>
      <c r="EY489" s="7"/>
      <c r="EZ489" s="7"/>
      <c r="FA489" s="7"/>
      <c r="FB489" s="7"/>
      <c r="FC489" s="7"/>
      <c r="FD489" s="7"/>
      <c r="FE489" s="7"/>
      <c r="FF489" s="7"/>
      <c r="FG489" s="7"/>
      <c r="FH489" s="7"/>
      <c r="FI489" s="7"/>
      <c r="FJ489" s="7"/>
      <c r="FK489" s="7"/>
      <c r="FL489" s="7"/>
      <c r="FM489" s="7"/>
      <c r="FN489" s="7"/>
      <c r="FO489" s="7"/>
      <c r="FP489" s="7"/>
      <c r="FQ489" s="7"/>
      <c r="FR489" s="7"/>
      <c r="FS489" s="7"/>
      <c r="FT489" s="7"/>
      <c r="FU489" s="7"/>
      <c r="FV489" s="7"/>
      <c r="FW489" s="7"/>
      <c r="FX489" s="7"/>
      <c r="FY489" s="7"/>
      <c r="FZ489" s="7"/>
      <c r="GA489" s="7"/>
      <c r="GB489" s="7"/>
      <c r="GC489" s="7"/>
      <c r="GD489" s="7"/>
      <c r="GE489" s="7"/>
      <c r="GF489" s="7"/>
      <c r="GG489" s="7"/>
      <c r="GH489" s="7"/>
      <c r="GI489" s="7"/>
      <c r="GJ489" s="7"/>
      <c r="GK489" s="7"/>
      <c r="GL489" s="7"/>
      <c r="GM489" s="7"/>
      <c r="GN489" s="7"/>
      <c r="GO489" s="7"/>
      <c r="GP489" s="7"/>
      <c r="GQ489" s="7"/>
      <c r="GR489" s="7"/>
      <c r="GS489" s="7"/>
      <c r="GT489" s="7"/>
      <c r="GU489" s="7"/>
      <c r="GV489" s="7"/>
      <c r="GW489" s="7"/>
      <c r="GX489" s="7"/>
      <c r="GY489" s="7"/>
      <c r="GZ489" s="7"/>
      <c r="HA489" s="7"/>
      <c r="HB489" s="7"/>
      <c r="HC489" s="7"/>
      <c r="HD489" s="7"/>
      <c r="HE489" s="7"/>
      <c r="HF489" s="7"/>
      <c r="HG489" s="7"/>
      <c r="HH489" s="7"/>
      <c r="HI489" s="7"/>
      <c r="HJ489" s="7"/>
      <c r="HK489" s="7"/>
      <c r="HL489" s="7"/>
      <c r="HM489" s="7"/>
      <c r="HN489" s="7"/>
      <c r="HO489" s="7"/>
      <c r="HP489" s="7"/>
      <c r="HQ489" s="7"/>
      <c r="HR489" s="7"/>
      <c r="HS489" s="7"/>
      <c r="HT489" s="7"/>
      <c r="HU489" s="7"/>
      <c r="HV489" s="7"/>
      <c r="HW489" s="7"/>
      <c r="HX489" s="7"/>
      <c r="HY489" s="7"/>
      <c r="HZ489" s="7"/>
      <c r="IA489" s="7"/>
      <c r="IB489" s="7"/>
      <c r="IC489" s="7"/>
      <c r="ID489" s="7"/>
      <c r="IE489" s="7"/>
      <c r="IF489" s="7"/>
      <c r="IG489" s="7"/>
      <c r="IH489" s="7"/>
      <c r="II489" s="7"/>
      <c r="IJ489" s="7"/>
      <c r="IK489" s="7"/>
      <c r="IL489" s="7"/>
      <c r="IM489" s="7"/>
      <c r="IN489" s="7"/>
      <c r="IO489" s="7"/>
    </row>
  </sheetData>
  <autoFilter ref="B6:T489"/>
  <mergeCells count="1">
    <mergeCell ref="B1:T5"/>
  </mergeCells>
  <phoneticPr fontId="1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jiangsong</cp:lastModifiedBy>
  <dcterms:created xsi:type="dcterms:W3CDTF">2019-07-16T03:54:00Z</dcterms:created>
  <dcterms:modified xsi:type="dcterms:W3CDTF">2019-08-22T08:05:29Z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2052-11.1.0.8776</vt:lpwstr>
  </property>
</Properties>
</file>