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<sst xmlns="http://schemas.openxmlformats.org/spreadsheetml/2006/main" count="476" uniqueCount="155">
  <si>
    <t>序号</t>
  </si>
  <si>
    <t>姓  名</t>
  </si>
  <si>
    <t>贵州省园艺研究所</t>
  </si>
  <si>
    <t xml:space="preserve">贵州省农业科技信息研究所 </t>
  </si>
  <si>
    <t>贵州省土壤肥料研究所</t>
  </si>
  <si>
    <t>贵州省现代农业发展研究所</t>
  </si>
  <si>
    <t>贵州省农作物品种资源研究所</t>
  </si>
  <si>
    <t>贵州省农科院职工医院</t>
  </si>
  <si>
    <t>贵州省农科院附属中学</t>
  </si>
  <si>
    <t>周  鹏</t>
  </si>
  <si>
    <t>钟  蕾</t>
  </si>
  <si>
    <t>刘  龙</t>
  </si>
  <si>
    <t>吴  迪</t>
  </si>
  <si>
    <t>任晓晓</t>
  </si>
  <si>
    <t>张  蓉</t>
  </si>
  <si>
    <t>柳嘉佳</t>
  </si>
  <si>
    <t>张婷婷</t>
  </si>
  <si>
    <t>杨思思</t>
  </si>
  <si>
    <t>韦兴迪</t>
  </si>
  <si>
    <t>徐  雨</t>
  </si>
  <si>
    <t>王  蕾</t>
  </si>
  <si>
    <t>陈  强</t>
  </si>
  <si>
    <t>刘亚兵</t>
  </si>
  <si>
    <t>李贤波</t>
  </si>
  <si>
    <t>杜作灵</t>
  </si>
  <si>
    <t>张  涛</t>
  </si>
  <si>
    <t>张亚楠</t>
  </si>
  <si>
    <t>张  鸣</t>
  </si>
  <si>
    <t>杨  洋</t>
  </si>
  <si>
    <t>许  瑶</t>
  </si>
  <si>
    <t>杨  蕾</t>
  </si>
  <si>
    <t>姚加加</t>
  </si>
  <si>
    <t>赵晓珍</t>
  </si>
  <si>
    <t>张豆豆</t>
  </si>
  <si>
    <t>胥亚琼</t>
  </si>
  <si>
    <t>武秋爽</t>
  </si>
  <si>
    <t>王雪飞</t>
  </si>
  <si>
    <t>周莹莹</t>
  </si>
  <si>
    <t>孔德章</t>
  </si>
  <si>
    <t>任和月</t>
  </si>
  <si>
    <t>张亚娟</t>
  </si>
  <si>
    <t>李秀诗</t>
  </si>
  <si>
    <t>李廷洋</t>
  </si>
  <si>
    <t>刘小翠</t>
  </si>
  <si>
    <t>张国秀</t>
  </si>
  <si>
    <t>王  浩</t>
  </si>
  <si>
    <t>陈明俊</t>
  </si>
  <si>
    <t>曹贞菊</t>
  </si>
  <si>
    <t>赵振新</t>
  </si>
  <si>
    <t>刘  靖</t>
  </si>
  <si>
    <t>唐明明</t>
  </si>
  <si>
    <t>王珍珍</t>
  </si>
  <si>
    <t>文小琴</t>
  </si>
  <si>
    <t>黄文粤</t>
  </si>
  <si>
    <t>谢志勇</t>
  </si>
  <si>
    <t>田  丹</t>
  </si>
  <si>
    <t>葛  菲</t>
  </si>
  <si>
    <t>吴庆珊</t>
  </si>
  <si>
    <t>王  培</t>
  </si>
  <si>
    <t>杨  乐</t>
  </si>
  <si>
    <t>刘  敏</t>
  </si>
  <si>
    <t>张舒玉</t>
  </si>
  <si>
    <t>刘  海</t>
  </si>
  <si>
    <t>宋光艳</t>
  </si>
  <si>
    <t>贺兴江</t>
  </si>
  <si>
    <t>刘春艳</t>
  </si>
  <si>
    <t>许元红</t>
  </si>
  <si>
    <t>张延兵</t>
  </si>
  <si>
    <t>牟桂婷</t>
  </si>
  <si>
    <t>陈建军</t>
  </si>
  <si>
    <t>黄  莎</t>
  </si>
  <si>
    <t>徐  熙</t>
  </si>
  <si>
    <t>杜致辉</t>
  </si>
  <si>
    <t>魏艳丽</t>
  </si>
  <si>
    <t>张亚平</t>
  </si>
  <si>
    <t>李  翔</t>
  </si>
  <si>
    <t>张梦云</t>
  </si>
  <si>
    <t>吴宪志</t>
  </si>
  <si>
    <t>李荣飞</t>
  </si>
  <si>
    <t>郭换弟</t>
  </si>
  <si>
    <t>王菲菲</t>
  </si>
  <si>
    <t>王丽霞</t>
  </si>
  <si>
    <t>林先芳</t>
  </si>
  <si>
    <t>郭晓琴</t>
  </si>
  <si>
    <t>肖卫仕</t>
  </si>
  <si>
    <t>王春歌</t>
  </si>
  <si>
    <t>石维峰</t>
  </si>
  <si>
    <t>马  扬</t>
  </si>
  <si>
    <t>张  远</t>
  </si>
  <si>
    <t>余  琼</t>
  </si>
  <si>
    <t>何  松</t>
  </si>
  <si>
    <t>专业技术岗位（二）：养殖、动物遗传育种与繁殖、动物营养与饲料科学（招1人）</t>
  </si>
  <si>
    <t>专业技术岗位（三）：临床兽医学、预防兽医学（招1人）</t>
  </si>
  <si>
    <t xml:space="preserve"> 专业技术岗位(一): 食品科学、微生物学、有机化学、农药学、茶学（招1人）</t>
  </si>
  <si>
    <t>贵州省茶叶研究所</t>
  </si>
  <si>
    <t>专业技术岗位（一）：动物遗传育种与繁殖、动物营养与饲料科学、生物工程、基础兽医学（招3人）</t>
  </si>
  <si>
    <t>贵州省畜牧兽医研究所</t>
  </si>
  <si>
    <t>专业技术岗位（二）：植物学、农药学、生物化学与分子生物学（招2人）</t>
  </si>
  <si>
    <t>贵州省果树科学研究所</t>
  </si>
  <si>
    <t>贵州省旱粮研究所</t>
  </si>
  <si>
    <t xml:space="preserve"> 专业技术岗位(一):作物学、作物遗传育种、作物栽培学与耕作学（招2人）</t>
  </si>
  <si>
    <t>专业技术岗位（一）： 中药学（招1人）</t>
  </si>
  <si>
    <t>专业技术岗位（二）：植物学（招1人）</t>
  </si>
  <si>
    <t xml:space="preserve"> 专业技术岗位(二):生物化学与分子生物学、细胞生物学（招1人）</t>
  </si>
  <si>
    <t>贵州省亚热带作物研究所</t>
  </si>
  <si>
    <t xml:space="preserve"> 专业技术岗位(一):作物学、作物遗传育种、作物栽培学与耕作学、植物学、果树学 （招2人）</t>
  </si>
  <si>
    <t>专业技术岗位（二）：生物工程（招2人）</t>
  </si>
  <si>
    <t>贵州省生物技术研究所</t>
  </si>
  <si>
    <t>贵州省水产研究所</t>
  </si>
  <si>
    <t>专业技术岗位（一）：水产养殖、水生生物学（招1人）</t>
  </si>
  <si>
    <t>贵州省水稻研究所</t>
  </si>
  <si>
    <t xml:space="preserve"> 专业技术岗位(一):农业资源与环境、植物营养学、土壤学、生态学（招2人）</t>
  </si>
  <si>
    <t xml:space="preserve"> 专业技术岗位(二):细胞生物学、微生物学（招1人）</t>
  </si>
  <si>
    <t>专业技术岗位（一）：公共管理、产业经济学 （招1人）</t>
  </si>
  <si>
    <t>专业技术岗位（二）：食品科学、食品工程、食品科学与工程、发酵工程（招1人）</t>
  </si>
  <si>
    <t>专业技术岗位（三）：特种经济动物饲养、动物营养与饲料科学（招1人）</t>
  </si>
  <si>
    <t xml:space="preserve"> 专业技术岗位(一):计算机科学与技术、作物学、软件工程、农业信息技术、农业水土工程、农业信息分析学、地图学与地理信息系统、产业经济学、计量经济学（招2人）</t>
  </si>
  <si>
    <t>贵州省油菜研究所</t>
  </si>
  <si>
    <t>贵州省油料研究所</t>
  </si>
  <si>
    <t>专业技术岗位（一）：风景园林学、生物工程、园林植物与观赏园艺（招1人）</t>
  </si>
  <si>
    <t>专业技术岗位（二）：蔬菜学、园艺学、园艺（招2人）</t>
  </si>
  <si>
    <t xml:space="preserve"> 专业技术岗位(一):临床医学、中西医临床医学、中医学（招1人）</t>
  </si>
  <si>
    <t>专业技术岗位（二）：化学、化学应用、应用化学（招1人）</t>
  </si>
  <si>
    <t>专业技术岗位（三）：地理科学、自然地理与资源环境  地理信息科学、人文地理与城乡规划（招1人）</t>
  </si>
  <si>
    <t>专业技术岗位（二）：有机化学、生物信息学（招1人）</t>
  </si>
  <si>
    <t>专业技术岗位（三）：特种经济动物饲养（招1人）</t>
  </si>
  <si>
    <t>贵州省草业研究所</t>
  </si>
  <si>
    <t>笔试准号证号</t>
  </si>
  <si>
    <t>王小柯</t>
  </si>
  <si>
    <t>罗永露</t>
  </si>
  <si>
    <t>王青青</t>
  </si>
  <si>
    <t>余  颖</t>
  </si>
  <si>
    <t>唐金梅</t>
  </si>
  <si>
    <t>笔试成绩</t>
  </si>
  <si>
    <t>备注</t>
  </si>
  <si>
    <t>缺考</t>
  </si>
  <si>
    <t>专业技术岗位（一）：生态学（招1人）</t>
  </si>
  <si>
    <t>彭方丽</t>
  </si>
  <si>
    <t xml:space="preserve">专业技术岗位（二）：植物病理学、农业昆虫与害虫防治、农药学（招1人）    </t>
  </si>
  <si>
    <t>专业技术岗位（一）：英语、英语教育（招1人）</t>
  </si>
  <si>
    <t>贵州省蚕业（辣椒）研究所</t>
  </si>
  <si>
    <t>专业技术岗位（一）：作物学、作物遗传育种、作物栽培学与耕作学、园艺（招1人）</t>
  </si>
  <si>
    <t>2018年贵州省农业科学院公开招聘工作人员总成绩及进入体检人员名单</t>
  </si>
  <si>
    <t xml:space="preserve"> 专业技术岗位(一):作物遗传育种 （招1人）</t>
  </si>
  <si>
    <t>专业技术岗位（一）：作物学、作物遗传育种、遗传学、蔬菜学、作物种质资源学（招2人）</t>
  </si>
  <si>
    <t>占总成绩50%</t>
  </si>
  <si>
    <t>面试成绩</t>
  </si>
  <si>
    <t>总成绩</t>
  </si>
  <si>
    <t>试讲成绩</t>
  </si>
  <si>
    <t>占总成绩40%</t>
  </si>
  <si>
    <t>占总成绩30%</t>
  </si>
  <si>
    <t>进入体检</t>
  </si>
  <si>
    <t>—</t>
  </si>
  <si>
    <t>白  娟</t>
  </si>
  <si>
    <t>况胜剑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</si>
</sst>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1"/>
      <name val="黑体"/>
      <family val="3"/>
    </font>
    <font>
      <b/>
      <sz val="9"/>
      <name val="宋体"/>
      <family val="0"/>
    </font>
    <font>
      <sz val="10"/>
      <name val="黑体"/>
      <family val="3"/>
    </font>
    <font>
      <sz val="12"/>
      <name val="黑体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  <font>
      <b/>
      <sz val="18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4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32" borderId="0" applyNumberFormat="0" applyBorder="0" applyAlignment="0" applyProtection="0"/>
    <xf numFmtId="0" fontId="7" fillId="17" borderId="0" applyNumberFormat="0" applyBorder="0" applyAlignment="0" applyProtection="0"/>
    <xf numFmtId="0" fontId="7" fillId="33" borderId="0" applyNumberFormat="0" applyBorder="0" applyAlignment="0" applyProtection="0"/>
    <xf numFmtId="0" fontId="34" fillId="3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4" fillId="35" borderId="0" applyNumberFormat="0" applyBorder="0" applyAlignment="0" applyProtection="0"/>
    <xf numFmtId="0" fontId="7" fillId="6" borderId="0" applyNumberFormat="0" applyBorder="0" applyAlignment="0" applyProtection="0"/>
    <xf numFmtId="0" fontId="7" fillId="3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2" fillId="0" borderId="2" applyNumberFormat="0" applyFill="0" applyAlignment="0" applyProtection="0"/>
    <xf numFmtId="0" fontId="24" fillId="0" borderId="3" applyNumberFormat="0" applyFill="0" applyAlignment="0" applyProtection="0"/>
    <xf numFmtId="0" fontId="37" fillId="0" borderId="4" applyNumberFormat="0" applyFill="0" applyAlignment="0" applyProtection="0"/>
    <xf numFmtId="0" fontId="13" fillId="0" borderId="5" applyNumberFormat="0" applyFill="0" applyAlignment="0" applyProtection="0"/>
    <xf numFmtId="0" fontId="23" fillId="0" borderId="5" applyNumberFormat="0" applyFill="0" applyAlignment="0" applyProtection="0"/>
    <xf numFmtId="0" fontId="38" fillId="0" borderId="6" applyNumberFormat="0" applyFill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1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9" borderId="12" applyNumberFormat="0" applyAlignment="0" applyProtection="0"/>
    <xf numFmtId="0" fontId="16" fillId="40" borderId="13" applyNumberFormat="0" applyAlignment="0" applyProtection="0"/>
    <xf numFmtId="0" fontId="16" fillId="17" borderId="13" applyNumberFormat="0" applyAlignment="0" applyProtection="0"/>
    <xf numFmtId="0" fontId="43" fillId="41" borderId="14" applyNumberFormat="0" applyAlignment="0" applyProtection="0"/>
    <xf numFmtId="0" fontId="18" fillId="42" borderId="15" applyNumberFormat="0" applyAlignment="0" applyProtection="0"/>
    <xf numFmtId="0" fontId="18" fillId="42" borderId="15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3" borderId="0" applyNumberFormat="0" applyBorder="0" applyAlignment="0" applyProtection="0"/>
    <xf numFmtId="0" fontId="7" fillId="28" borderId="0" applyNumberFormat="0" applyBorder="0" applyAlignment="0" applyProtection="0"/>
    <xf numFmtId="0" fontId="7" fillId="44" borderId="0" applyNumberFormat="0" applyBorder="0" applyAlignment="0" applyProtection="0"/>
    <xf numFmtId="0" fontId="34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4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4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33" borderId="0" applyNumberFormat="0" applyBorder="0" applyAlignment="0" applyProtection="0"/>
    <xf numFmtId="0" fontId="34" fillId="5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4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47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39" borderId="18" applyNumberFormat="0" applyAlignment="0" applyProtection="0"/>
    <xf numFmtId="0" fontId="14" fillId="40" borderId="19" applyNumberFormat="0" applyAlignment="0" applyProtection="0"/>
    <xf numFmtId="0" fontId="14" fillId="17" borderId="19" applyNumberFormat="0" applyAlignment="0" applyProtection="0"/>
    <xf numFmtId="0" fontId="49" fillId="55" borderId="12" applyNumberFormat="0" applyAlignment="0" applyProtection="0"/>
    <xf numFmtId="0" fontId="4" fillId="21" borderId="13" applyNumberFormat="0" applyAlignment="0" applyProtection="0"/>
    <xf numFmtId="0" fontId="4" fillId="3" borderId="13" applyNumberFormat="0" applyAlignment="0" applyProtection="0"/>
    <xf numFmtId="0" fontId="0" fillId="56" borderId="20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6" fillId="0" borderId="22" xfId="105" applyFont="1" applyBorder="1" applyAlignment="1">
      <alignment horizontal="center" vertical="center"/>
      <protection/>
    </xf>
    <xf numFmtId="178" fontId="50" fillId="0" borderId="22" xfId="0" applyNumberFormat="1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57" borderId="0" xfId="0" applyFont="1" applyFill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28" fillId="0" borderId="22" xfId="93" applyFont="1" applyFill="1" applyBorder="1" applyAlignment="1">
      <alignment horizontal="center" vertical="center"/>
      <protection/>
    </xf>
    <xf numFmtId="0" fontId="25" fillId="40" borderId="22" xfId="107" applyFont="1" applyFill="1" applyBorder="1" applyAlignment="1">
      <alignment horizontal="center" vertical="center"/>
      <protection/>
    </xf>
    <xf numFmtId="0" fontId="29" fillId="0" borderId="22" xfId="105" applyFont="1" applyBorder="1" applyAlignment="1">
      <alignment horizontal="left" vertical="center" wrapText="1"/>
      <protection/>
    </xf>
    <xf numFmtId="0" fontId="25" fillId="40" borderId="22" xfId="90" applyFont="1" applyFill="1" applyBorder="1" applyAlignment="1">
      <alignment horizontal="center" vertical="center"/>
      <protection/>
    </xf>
    <xf numFmtId="0" fontId="51" fillId="0" borderId="22" xfId="0" applyFont="1" applyFill="1" applyBorder="1" applyAlignment="1">
      <alignment horizontal="center" vertical="center" wrapText="1"/>
    </xf>
    <xf numFmtId="176" fontId="25" fillId="40" borderId="22" xfId="90" applyNumberFormat="1" applyFont="1" applyFill="1" applyBorder="1" applyAlignment="1">
      <alignment horizontal="center" vertical="center"/>
      <protection/>
    </xf>
    <xf numFmtId="176" fontId="50" fillId="0" borderId="22" xfId="0" applyNumberFormat="1" applyFont="1" applyBorder="1" applyAlignment="1">
      <alignment vertical="center"/>
    </xf>
    <xf numFmtId="176" fontId="50" fillId="0" borderId="22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3" fillId="0" borderId="22" xfId="105" applyFont="1" applyBorder="1" applyAlignment="1">
      <alignment horizontal="center" vertical="center"/>
      <protection/>
    </xf>
    <xf numFmtId="176" fontId="25" fillId="40" borderId="22" xfId="107" applyNumberFormat="1" applyFont="1" applyFill="1" applyBorder="1" applyAlignment="1">
      <alignment horizontal="center" vertical="center"/>
      <protection/>
    </xf>
    <xf numFmtId="176" fontId="25" fillId="40" borderId="0" xfId="107" applyNumberFormat="1" applyFont="1" applyFill="1" applyBorder="1" applyAlignment="1">
      <alignment horizontal="center" vertical="center"/>
      <protection/>
    </xf>
    <xf numFmtId="0" fontId="27" fillId="0" borderId="22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 wrapText="1"/>
    </xf>
    <xf numFmtId="0" fontId="52" fillId="0" borderId="22" xfId="0" applyFont="1" applyFill="1" applyBorder="1" applyAlignment="1">
      <alignment horizontal="center" vertical="center"/>
    </xf>
    <xf numFmtId="0" fontId="30" fillId="0" borderId="22" xfId="105" applyFont="1" applyBorder="1" applyAlignment="1">
      <alignment horizontal="center" vertical="center"/>
      <protection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6" fillId="0" borderId="24" xfId="105" applyFont="1" applyBorder="1" applyAlignment="1">
      <alignment horizontal="center" vertical="center"/>
      <protection/>
    </xf>
    <xf numFmtId="0" fontId="26" fillId="0" borderId="25" xfId="105" applyFont="1" applyBorder="1" applyAlignment="1">
      <alignment horizontal="center" vertical="center"/>
      <protection/>
    </xf>
    <xf numFmtId="0" fontId="26" fillId="0" borderId="26" xfId="105" applyFont="1" applyBorder="1" applyAlignment="1">
      <alignment horizontal="center" vertical="center"/>
      <protection/>
    </xf>
    <xf numFmtId="0" fontId="53" fillId="0" borderId="22" xfId="0" applyFont="1" applyFill="1" applyBorder="1" applyAlignment="1">
      <alignment horizontal="center" vertical="center" wrapText="1"/>
    </xf>
  </cellXfs>
  <cellStyles count="15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差_专技1" xfId="88"/>
    <cellStyle name="差_专技1_1" xfId="89"/>
    <cellStyle name="常规 10" xfId="90"/>
    <cellStyle name="常规 2" xfId="91"/>
    <cellStyle name="常规 2 2" xfId="92"/>
    <cellStyle name="常规 2 3" xfId="93"/>
    <cellStyle name="常规 2 4" xfId="94"/>
    <cellStyle name="常规 3" xfId="95"/>
    <cellStyle name="常规 3 2" xfId="96"/>
    <cellStyle name="常规 3 2 2" xfId="97"/>
    <cellStyle name="常规 3 2 2 2" xfId="98"/>
    <cellStyle name="常规 3 2 3" xfId="99"/>
    <cellStyle name="常规 3 3" xfId="100"/>
    <cellStyle name="常规 3 3 2" xfId="101"/>
    <cellStyle name="常规 3 3 2 2" xfId="102"/>
    <cellStyle name="常规 3 3 3" xfId="103"/>
    <cellStyle name="常规 3 4" xfId="104"/>
    <cellStyle name="常规 4" xfId="105"/>
    <cellStyle name="常规 4 2" xfId="106"/>
    <cellStyle name="常规 5" xfId="107"/>
    <cellStyle name="常规 5 2" xfId="108"/>
    <cellStyle name="常规 6" xfId="109"/>
    <cellStyle name="常规 7" xfId="110"/>
    <cellStyle name="常规 8" xfId="111"/>
    <cellStyle name="常规 9" xfId="112"/>
    <cellStyle name="好" xfId="113"/>
    <cellStyle name="好 2" xfId="114"/>
    <cellStyle name="好 3" xfId="115"/>
    <cellStyle name="好_专技1" xfId="116"/>
    <cellStyle name="好_专技1_1" xfId="117"/>
    <cellStyle name="汇总" xfId="118"/>
    <cellStyle name="汇总 2" xfId="119"/>
    <cellStyle name="汇总 3" xfId="120"/>
    <cellStyle name="Currency" xfId="121"/>
    <cellStyle name="Currency [0]" xfId="122"/>
    <cellStyle name="计算" xfId="123"/>
    <cellStyle name="计算 2" xfId="124"/>
    <cellStyle name="计算 3" xfId="125"/>
    <cellStyle name="检查单元格" xfId="126"/>
    <cellStyle name="检查单元格 2" xfId="127"/>
    <cellStyle name="检查单元格 3" xfId="128"/>
    <cellStyle name="解释性文本" xfId="129"/>
    <cellStyle name="解释性文本 2" xfId="130"/>
    <cellStyle name="解释性文本 3" xfId="131"/>
    <cellStyle name="警告文本" xfId="132"/>
    <cellStyle name="警告文本 2" xfId="133"/>
    <cellStyle name="警告文本 3" xfId="134"/>
    <cellStyle name="链接单元格" xfId="135"/>
    <cellStyle name="链接单元格 2" xfId="136"/>
    <cellStyle name="链接单元格 3" xfId="137"/>
    <cellStyle name="Comma" xfId="138"/>
    <cellStyle name="Comma [0]" xfId="139"/>
    <cellStyle name="强调文字颜色 1" xfId="140"/>
    <cellStyle name="强调文字颜色 1 2" xfId="141"/>
    <cellStyle name="强调文字颜色 1 3" xfId="142"/>
    <cellStyle name="强调文字颜色 2" xfId="143"/>
    <cellStyle name="强调文字颜色 2 2" xfId="144"/>
    <cellStyle name="强调文字颜色 2 3" xfId="145"/>
    <cellStyle name="强调文字颜色 3" xfId="146"/>
    <cellStyle name="强调文字颜色 3 2" xfId="147"/>
    <cellStyle name="强调文字颜色 3 3" xfId="148"/>
    <cellStyle name="强调文字颜色 4" xfId="149"/>
    <cellStyle name="强调文字颜色 4 2" xfId="150"/>
    <cellStyle name="强调文字颜色 4 3" xfId="151"/>
    <cellStyle name="强调文字颜色 5" xfId="152"/>
    <cellStyle name="强调文字颜色 5 2" xfId="153"/>
    <cellStyle name="强调文字颜色 5 3" xfId="154"/>
    <cellStyle name="强调文字颜色 6" xfId="155"/>
    <cellStyle name="强调文字颜色 6 2" xfId="156"/>
    <cellStyle name="强调文字颜色 6 3" xfId="157"/>
    <cellStyle name="适中" xfId="158"/>
    <cellStyle name="适中 2" xfId="159"/>
    <cellStyle name="适中 3" xfId="160"/>
    <cellStyle name="输出" xfId="161"/>
    <cellStyle name="输出 2" xfId="162"/>
    <cellStyle name="输出 3" xfId="163"/>
    <cellStyle name="输入" xfId="164"/>
    <cellStyle name="输入 2" xfId="165"/>
    <cellStyle name="输入 3" xfId="166"/>
    <cellStyle name="注释" xfId="167"/>
    <cellStyle name="注释 2" xfId="168"/>
    <cellStyle name="注释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zoomScalePageLayoutView="0" workbookViewId="0" topLeftCell="A142">
      <selection activeCell="P179" sqref="P179"/>
    </sheetView>
  </sheetViews>
  <sheetFormatPr defaultColWidth="9.140625" defaultRowHeight="15"/>
  <cols>
    <col min="1" max="1" width="7.28125" style="4" customWidth="1"/>
    <col min="2" max="2" width="15.28125" style="4" customWidth="1"/>
    <col min="3" max="3" width="10.421875" style="4" customWidth="1"/>
    <col min="4" max="4" width="9.57421875" style="4" customWidth="1"/>
    <col min="5" max="5" width="10.28125" style="4" customWidth="1"/>
    <col min="6" max="6" width="8.57421875" style="4" customWidth="1"/>
    <col min="7" max="7" width="11.57421875" style="4" customWidth="1"/>
    <col min="8" max="8" width="9.28125" style="4" customWidth="1"/>
    <col min="9" max="9" width="16.421875" style="4" customWidth="1"/>
    <col min="10" max="10" width="9.28125" style="4" customWidth="1"/>
    <col min="11" max="11" width="12.7109375" style="4" customWidth="1"/>
    <col min="12" max="12" width="6.7109375" style="4" customWidth="1"/>
    <col min="13" max="16384" width="9.00390625" style="4" customWidth="1"/>
  </cols>
  <sheetData>
    <row r="1" spans="1:9" ht="57.75" customHeight="1">
      <c r="A1" s="33" t="s">
        <v>142</v>
      </c>
      <c r="B1" s="33"/>
      <c r="C1" s="33"/>
      <c r="D1" s="33"/>
      <c r="E1" s="33"/>
      <c r="F1" s="33"/>
      <c r="G1" s="33"/>
      <c r="H1" s="33"/>
      <c r="I1" s="33"/>
    </row>
    <row r="2" spans="1:9" s="5" customFormat="1" ht="36" customHeight="1">
      <c r="A2" s="21" t="s">
        <v>140</v>
      </c>
      <c r="B2" s="21"/>
      <c r="C2" s="21"/>
      <c r="D2" s="21"/>
      <c r="E2" s="21"/>
      <c r="F2" s="21"/>
      <c r="G2" s="21"/>
      <c r="H2" s="21"/>
      <c r="I2" s="21"/>
    </row>
    <row r="3" spans="1:9" s="5" customFormat="1" ht="30" customHeight="1">
      <c r="A3" s="20" t="s">
        <v>141</v>
      </c>
      <c r="B3" s="20"/>
      <c r="C3" s="20"/>
      <c r="D3" s="20"/>
      <c r="E3" s="20"/>
      <c r="F3" s="20"/>
      <c r="G3" s="20"/>
      <c r="H3" s="20"/>
      <c r="I3" s="20"/>
    </row>
    <row r="4" spans="1:9" s="5" customFormat="1" ht="41.25" customHeight="1">
      <c r="A4" s="7" t="s">
        <v>0</v>
      </c>
      <c r="B4" s="7" t="s">
        <v>127</v>
      </c>
      <c r="C4" s="7" t="s">
        <v>1</v>
      </c>
      <c r="D4" s="7" t="s">
        <v>133</v>
      </c>
      <c r="E4" s="12" t="s">
        <v>145</v>
      </c>
      <c r="F4" s="7" t="s">
        <v>146</v>
      </c>
      <c r="G4" s="12" t="s">
        <v>145</v>
      </c>
      <c r="H4" s="12" t="s">
        <v>147</v>
      </c>
      <c r="I4" s="7" t="s">
        <v>134</v>
      </c>
    </row>
    <row r="5" spans="1:9" ht="30" customHeight="1">
      <c r="A5" s="1">
        <v>1</v>
      </c>
      <c r="B5" s="2">
        <v>201810210101</v>
      </c>
      <c r="C5" s="1" t="s">
        <v>12</v>
      </c>
      <c r="D5" s="9">
        <v>60</v>
      </c>
      <c r="E5" s="9">
        <f>D5*0.5</f>
        <v>30</v>
      </c>
      <c r="F5" s="18">
        <v>84.6</v>
      </c>
      <c r="G5" s="18">
        <f>F5*0.5</f>
        <v>42.3</v>
      </c>
      <c r="H5" s="18">
        <f>E5+G5</f>
        <v>72.3</v>
      </c>
      <c r="I5" s="8" t="s">
        <v>151</v>
      </c>
    </row>
    <row r="6" spans="1:9" ht="30" customHeight="1">
      <c r="A6" s="20" t="s">
        <v>124</v>
      </c>
      <c r="B6" s="20"/>
      <c r="C6" s="20"/>
      <c r="D6" s="20"/>
      <c r="E6" s="20"/>
      <c r="F6" s="20"/>
      <c r="G6" s="20"/>
      <c r="H6" s="20"/>
      <c r="I6" s="20"/>
    </row>
    <row r="7" spans="1:9" s="5" customFormat="1" ht="30" customHeight="1">
      <c r="A7" s="7" t="s">
        <v>0</v>
      </c>
      <c r="B7" s="7" t="s">
        <v>127</v>
      </c>
      <c r="C7" s="7" t="s">
        <v>1</v>
      </c>
      <c r="D7" s="7" t="s">
        <v>133</v>
      </c>
      <c r="E7" s="12" t="s">
        <v>145</v>
      </c>
      <c r="F7" s="7" t="s">
        <v>146</v>
      </c>
      <c r="G7" s="12" t="s">
        <v>145</v>
      </c>
      <c r="H7" s="12" t="s">
        <v>147</v>
      </c>
      <c r="I7" s="7" t="s">
        <v>134</v>
      </c>
    </row>
    <row r="8" spans="1:9" ht="30" customHeight="1">
      <c r="A8" s="1">
        <v>1</v>
      </c>
      <c r="B8" s="2">
        <v>201810210102</v>
      </c>
      <c r="C8" s="1" t="s">
        <v>9</v>
      </c>
      <c r="D8" s="9">
        <v>69</v>
      </c>
      <c r="E8" s="9">
        <f>D8*0.5</f>
        <v>34.5</v>
      </c>
      <c r="F8" s="18">
        <v>86</v>
      </c>
      <c r="G8" s="18">
        <f>F8*0.5</f>
        <v>43</v>
      </c>
      <c r="H8" s="18">
        <f>E8+G8</f>
        <v>77.5</v>
      </c>
      <c r="I8" s="8" t="s">
        <v>151</v>
      </c>
    </row>
    <row r="9" spans="1:9" ht="30" customHeight="1">
      <c r="A9" s="1">
        <v>2</v>
      </c>
      <c r="B9" s="2">
        <v>201810210105</v>
      </c>
      <c r="C9" s="1" t="s">
        <v>11</v>
      </c>
      <c r="D9" s="9">
        <v>62</v>
      </c>
      <c r="E9" s="9">
        <f>D9*0.5</f>
        <v>31</v>
      </c>
      <c r="F9" s="18">
        <v>80.8</v>
      </c>
      <c r="G9" s="18">
        <f>F9*0.5</f>
        <v>40.4</v>
      </c>
      <c r="H9" s="18">
        <f>E9+G9</f>
        <v>71.4</v>
      </c>
      <c r="I9" s="8"/>
    </row>
    <row r="10" spans="1:9" ht="30" customHeight="1">
      <c r="A10" s="1">
        <v>3</v>
      </c>
      <c r="B10" s="2">
        <v>201810210104</v>
      </c>
      <c r="C10" s="1" t="s">
        <v>10</v>
      </c>
      <c r="D10" s="9">
        <v>60</v>
      </c>
      <c r="E10" s="9">
        <f>D10*0.5</f>
        <v>30</v>
      </c>
      <c r="F10" s="18">
        <v>81.9</v>
      </c>
      <c r="G10" s="18">
        <f>F10*0.5</f>
        <v>40.95</v>
      </c>
      <c r="H10" s="18">
        <f>E10+G10</f>
        <v>70.95</v>
      </c>
      <c r="I10" s="8"/>
    </row>
    <row r="11" spans="1:9" ht="30" customHeight="1">
      <c r="A11" s="20" t="s">
        <v>125</v>
      </c>
      <c r="B11" s="20"/>
      <c r="C11" s="20"/>
      <c r="D11" s="20"/>
      <c r="E11" s="20"/>
      <c r="F11" s="20"/>
      <c r="G11" s="20"/>
      <c r="H11" s="20"/>
      <c r="I11" s="20"/>
    </row>
    <row r="12" spans="1:9" s="5" customFormat="1" ht="30" customHeight="1">
      <c r="A12" s="7" t="s">
        <v>0</v>
      </c>
      <c r="B12" s="7" t="s">
        <v>127</v>
      </c>
      <c r="C12" s="7" t="s">
        <v>1</v>
      </c>
      <c r="D12" s="7" t="s">
        <v>133</v>
      </c>
      <c r="E12" s="12" t="s">
        <v>145</v>
      </c>
      <c r="F12" s="7" t="s">
        <v>146</v>
      </c>
      <c r="G12" s="12" t="s">
        <v>145</v>
      </c>
      <c r="H12" s="12" t="s">
        <v>147</v>
      </c>
      <c r="I12" s="7" t="s">
        <v>134</v>
      </c>
    </row>
    <row r="13" spans="1:9" ht="30" customHeight="1">
      <c r="A13" s="1">
        <v>1</v>
      </c>
      <c r="B13" s="2">
        <v>201810210107</v>
      </c>
      <c r="C13" s="1" t="s">
        <v>13</v>
      </c>
      <c r="D13" s="9">
        <v>77</v>
      </c>
      <c r="E13" s="9">
        <f>D13*0.5</f>
        <v>38.5</v>
      </c>
      <c r="F13" s="18">
        <v>89.6</v>
      </c>
      <c r="G13" s="18">
        <f>F13*0.5</f>
        <v>44.8</v>
      </c>
      <c r="H13" s="18">
        <f>E13+G13</f>
        <v>83.3</v>
      </c>
      <c r="I13" s="8" t="s">
        <v>151</v>
      </c>
    </row>
    <row r="14" spans="1:9" ht="18.75" customHeight="1">
      <c r="A14" s="27"/>
      <c r="B14" s="27"/>
      <c r="C14" s="27"/>
      <c r="D14" s="27"/>
      <c r="E14" s="27"/>
      <c r="F14" s="27"/>
      <c r="G14" s="27"/>
      <c r="H14" s="27"/>
      <c r="I14" s="27"/>
    </row>
    <row r="15" spans="1:9" s="5" customFormat="1" ht="40.5" customHeight="1">
      <c r="A15" s="21" t="s">
        <v>126</v>
      </c>
      <c r="B15" s="21"/>
      <c r="C15" s="21"/>
      <c r="D15" s="21"/>
      <c r="E15" s="21"/>
      <c r="F15" s="21"/>
      <c r="G15" s="21"/>
      <c r="H15" s="21"/>
      <c r="I15" s="21"/>
    </row>
    <row r="16" spans="1:9" s="5" customFormat="1" ht="30" customHeight="1">
      <c r="A16" s="20" t="s">
        <v>136</v>
      </c>
      <c r="B16" s="20"/>
      <c r="C16" s="20"/>
      <c r="D16" s="20"/>
      <c r="E16" s="20"/>
      <c r="F16" s="20"/>
      <c r="G16" s="20"/>
      <c r="H16" s="20"/>
      <c r="I16" s="20"/>
    </row>
    <row r="17" spans="1:9" s="5" customFormat="1" ht="30" customHeight="1">
      <c r="A17" s="7" t="s">
        <v>0</v>
      </c>
      <c r="B17" s="7" t="s">
        <v>127</v>
      </c>
      <c r="C17" s="7" t="s">
        <v>1</v>
      </c>
      <c r="D17" s="7" t="s">
        <v>133</v>
      </c>
      <c r="E17" s="12" t="s">
        <v>145</v>
      </c>
      <c r="F17" s="7" t="s">
        <v>146</v>
      </c>
      <c r="G17" s="12" t="s">
        <v>145</v>
      </c>
      <c r="H17" s="12" t="s">
        <v>147</v>
      </c>
      <c r="I17" s="7" t="s">
        <v>134</v>
      </c>
    </row>
    <row r="18" spans="1:9" s="5" customFormat="1" ht="30" customHeight="1">
      <c r="A18" s="1">
        <v>1</v>
      </c>
      <c r="B18" s="2">
        <v>201810210109</v>
      </c>
      <c r="C18" s="1" t="s">
        <v>15</v>
      </c>
      <c r="D18" s="11">
        <v>70</v>
      </c>
      <c r="E18" s="11">
        <f>D18*0.5</f>
        <v>35</v>
      </c>
      <c r="F18" s="18">
        <v>86.8</v>
      </c>
      <c r="G18" s="18">
        <f>F18*0.5</f>
        <v>43.4</v>
      </c>
      <c r="H18" s="18">
        <f>E18+G18</f>
        <v>78.4</v>
      </c>
      <c r="I18" s="8" t="s">
        <v>151</v>
      </c>
    </row>
    <row r="19" spans="1:9" s="5" customFormat="1" ht="30" customHeight="1">
      <c r="A19" s="1">
        <v>2</v>
      </c>
      <c r="B19" s="2">
        <v>201810210112</v>
      </c>
      <c r="C19" s="1" t="s">
        <v>16</v>
      </c>
      <c r="D19" s="11">
        <v>63</v>
      </c>
      <c r="E19" s="11">
        <f>D19*0.5</f>
        <v>31.5</v>
      </c>
      <c r="F19" s="18">
        <v>71.4</v>
      </c>
      <c r="G19" s="18">
        <f>F19*0.5</f>
        <v>35.7</v>
      </c>
      <c r="H19" s="18">
        <f>E19+G19</f>
        <v>67.2</v>
      </c>
      <c r="I19" s="8"/>
    </row>
    <row r="20" spans="1:9" s="5" customFormat="1" ht="30" customHeight="1">
      <c r="A20" s="1">
        <v>3</v>
      </c>
      <c r="B20" s="2">
        <v>201810210115</v>
      </c>
      <c r="C20" s="1" t="s">
        <v>17</v>
      </c>
      <c r="D20" s="11">
        <v>62</v>
      </c>
      <c r="E20" s="11">
        <f>D20*0.5</f>
        <v>31</v>
      </c>
      <c r="F20" s="18">
        <v>68.2</v>
      </c>
      <c r="G20" s="18">
        <f>F20*0.5</f>
        <v>34.1</v>
      </c>
      <c r="H20" s="18">
        <f>E20+G20</f>
        <v>65.1</v>
      </c>
      <c r="I20" s="8"/>
    </row>
    <row r="21" spans="1:9" ht="30" customHeight="1">
      <c r="A21" s="20" t="s">
        <v>91</v>
      </c>
      <c r="B21" s="20"/>
      <c r="C21" s="20"/>
      <c r="D21" s="20"/>
      <c r="E21" s="20"/>
      <c r="F21" s="20"/>
      <c r="G21" s="20"/>
      <c r="H21" s="20"/>
      <c r="I21" s="20"/>
    </row>
    <row r="22" spans="1:9" s="5" customFormat="1" ht="30" customHeight="1">
      <c r="A22" s="7" t="s">
        <v>0</v>
      </c>
      <c r="B22" s="7" t="s">
        <v>127</v>
      </c>
      <c r="C22" s="7" t="s">
        <v>1</v>
      </c>
      <c r="D22" s="7" t="s">
        <v>133</v>
      </c>
      <c r="E22" s="12" t="s">
        <v>145</v>
      </c>
      <c r="F22" s="7" t="s">
        <v>146</v>
      </c>
      <c r="G22" s="12" t="s">
        <v>145</v>
      </c>
      <c r="H22" s="12" t="s">
        <v>147</v>
      </c>
      <c r="I22" s="7" t="s">
        <v>134</v>
      </c>
    </row>
    <row r="23" spans="1:9" ht="30" customHeight="1">
      <c r="A23" s="1">
        <v>1</v>
      </c>
      <c r="B23" s="2">
        <v>201810210117</v>
      </c>
      <c r="C23" s="1" t="s">
        <v>14</v>
      </c>
      <c r="D23" s="11">
        <v>58</v>
      </c>
      <c r="E23" s="11">
        <f>D23*0.5</f>
        <v>29</v>
      </c>
      <c r="F23" s="18">
        <v>84.6</v>
      </c>
      <c r="G23" s="18">
        <f>F23*0.5</f>
        <v>42.3</v>
      </c>
      <c r="H23" s="18">
        <f>E23+G23</f>
        <v>71.3</v>
      </c>
      <c r="I23" s="8" t="s">
        <v>151</v>
      </c>
    </row>
    <row r="24" spans="1:9" ht="30" customHeight="1">
      <c r="A24" s="1">
        <v>2</v>
      </c>
      <c r="B24" s="2">
        <v>201810210118</v>
      </c>
      <c r="C24" s="1" t="s">
        <v>18</v>
      </c>
      <c r="D24" s="11">
        <v>60</v>
      </c>
      <c r="E24" s="11">
        <f>D24*0.5</f>
        <v>30</v>
      </c>
      <c r="F24" s="18">
        <v>79.6</v>
      </c>
      <c r="G24" s="18">
        <f>F24*0.5</f>
        <v>39.8</v>
      </c>
      <c r="H24" s="18">
        <f>E24+G24</f>
        <v>69.8</v>
      </c>
      <c r="I24" s="8"/>
    </row>
    <row r="25" spans="1:9" ht="30" customHeight="1">
      <c r="A25" s="20" t="s">
        <v>92</v>
      </c>
      <c r="B25" s="20"/>
      <c r="C25" s="20"/>
      <c r="D25" s="20"/>
      <c r="E25" s="20"/>
      <c r="F25" s="20"/>
      <c r="G25" s="20"/>
      <c r="H25" s="20"/>
      <c r="I25" s="20"/>
    </row>
    <row r="26" spans="1:9" s="5" customFormat="1" ht="30" customHeight="1">
      <c r="A26" s="7" t="s">
        <v>0</v>
      </c>
      <c r="B26" s="7" t="s">
        <v>127</v>
      </c>
      <c r="C26" s="7" t="s">
        <v>1</v>
      </c>
      <c r="D26" s="7" t="s">
        <v>133</v>
      </c>
      <c r="E26" s="12" t="s">
        <v>145</v>
      </c>
      <c r="F26" s="7" t="s">
        <v>146</v>
      </c>
      <c r="G26" s="12" t="s">
        <v>145</v>
      </c>
      <c r="H26" s="12" t="s">
        <v>147</v>
      </c>
      <c r="I26" s="7" t="s">
        <v>134</v>
      </c>
    </row>
    <row r="27" spans="1:9" ht="30" customHeight="1">
      <c r="A27" s="1">
        <v>1</v>
      </c>
      <c r="B27" s="2">
        <v>201810210123</v>
      </c>
      <c r="C27" s="1" t="s">
        <v>20</v>
      </c>
      <c r="D27" s="11">
        <v>54</v>
      </c>
      <c r="E27" s="11">
        <f>D27*0.5</f>
        <v>27</v>
      </c>
      <c r="F27" s="18">
        <v>80.2</v>
      </c>
      <c r="G27" s="18">
        <f>F27*0.5</f>
        <v>40.1</v>
      </c>
      <c r="H27" s="18">
        <f>E27+G27</f>
        <v>67.1</v>
      </c>
      <c r="I27" s="8" t="s">
        <v>151</v>
      </c>
    </row>
    <row r="28" spans="1:9" ht="30" customHeight="1">
      <c r="A28" s="1">
        <v>2</v>
      </c>
      <c r="B28" s="2">
        <v>201810210124</v>
      </c>
      <c r="C28" s="1" t="s">
        <v>21</v>
      </c>
      <c r="D28" s="11">
        <v>51</v>
      </c>
      <c r="E28" s="11">
        <f>D28*0.5</f>
        <v>25.5</v>
      </c>
      <c r="F28" s="18">
        <v>81.8</v>
      </c>
      <c r="G28" s="18">
        <f>F28*0.5</f>
        <v>40.9</v>
      </c>
      <c r="H28" s="18">
        <f>E28+G28</f>
        <v>66.4</v>
      </c>
      <c r="I28" s="8"/>
    </row>
    <row r="29" spans="1:9" ht="30" customHeight="1">
      <c r="A29" s="1">
        <v>3</v>
      </c>
      <c r="B29" s="2">
        <v>201810210120</v>
      </c>
      <c r="C29" s="1" t="s">
        <v>19</v>
      </c>
      <c r="D29" s="11">
        <v>52</v>
      </c>
      <c r="E29" s="11">
        <f>D29*0.5</f>
        <v>26</v>
      </c>
      <c r="F29" s="18">
        <v>76.2</v>
      </c>
      <c r="G29" s="18">
        <f>F29*0.5</f>
        <v>38.1</v>
      </c>
      <c r="H29" s="18">
        <f>E29+G29</f>
        <v>64.1</v>
      </c>
      <c r="I29" s="8"/>
    </row>
    <row r="30" spans="1:9" ht="14.25">
      <c r="A30" s="27"/>
      <c r="B30" s="27"/>
      <c r="C30" s="27"/>
      <c r="D30" s="27"/>
      <c r="E30" s="27"/>
      <c r="F30" s="27"/>
      <c r="G30" s="27"/>
      <c r="H30" s="27"/>
      <c r="I30" s="27"/>
    </row>
    <row r="31" spans="1:9" s="6" customFormat="1" ht="24" customHeight="1">
      <c r="A31" s="21" t="s">
        <v>94</v>
      </c>
      <c r="B31" s="21"/>
      <c r="C31" s="21"/>
      <c r="D31" s="21"/>
      <c r="E31" s="21"/>
      <c r="F31" s="21"/>
      <c r="G31" s="21"/>
      <c r="H31" s="21"/>
      <c r="I31" s="21"/>
    </row>
    <row r="32" spans="1:9" s="6" customFormat="1" ht="30" customHeight="1">
      <c r="A32" s="20" t="s">
        <v>93</v>
      </c>
      <c r="B32" s="20"/>
      <c r="C32" s="20"/>
      <c r="D32" s="20"/>
      <c r="E32" s="20"/>
      <c r="F32" s="20"/>
      <c r="G32" s="20"/>
      <c r="H32" s="20"/>
      <c r="I32" s="20"/>
    </row>
    <row r="33" spans="1:9" s="5" customFormat="1" ht="30" customHeight="1">
      <c r="A33" s="7" t="s">
        <v>0</v>
      </c>
      <c r="B33" s="7" t="s">
        <v>127</v>
      </c>
      <c r="C33" s="7" t="s">
        <v>1</v>
      </c>
      <c r="D33" s="7" t="s">
        <v>133</v>
      </c>
      <c r="E33" s="12" t="s">
        <v>145</v>
      </c>
      <c r="F33" s="7" t="s">
        <v>146</v>
      </c>
      <c r="G33" s="12" t="s">
        <v>145</v>
      </c>
      <c r="H33" s="12" t="s">
        <v>147</v>
      </c>
      <c r="I33" s="7" t="s">
        <v>134</v>
      </c>
    </row>
    <row r="34" spans="1:9" ht="30" customHeight="1">
      <c r="A34" s="1">
        <v>1</v>
      </c>
      <c r="B34" s="2">
        <v>201810210128</v>
      </c>
      <c r="C34" s="1" t="s">
        <v>22</v>
      </c>
      <c r="D34" s="11">
        <v>68</v>
      </c>
      <c r="E34" s="11">
        <f>D34*0.5</f>
        <v>34</v>
      </c>
      <c r="F34" s="18">
        <v>82.1</v>
      </c>
      <c r="G34" s="18">
        <f>F34*0.5</f>
        <v>41.05</v>
      </c>
      <c r="H34" s="18">
        <f>E34+G34</f>
        <v>75.05</v>
      </c>
      <c r="I34" s="8" t="s">
        <v>151</v>
      </c>
    </row>
    <row r="35" spans="1:9" ht="30" customHeight="1">
      <c r="A35" s="1">
        <v>2</v>
      </c>
      <c r="B35" s="2">
        <v>201810210129</v>
      </c>
      <c r="C35" s="1" t="s">
        <v>23</v>
      </c>
      <c r="D35" s="11">
        <v>68</v>
      </c>
      <c r="E35" s="11">
        <f>D35*0.5</f>
        <v>34</v>
      </c>
      <c r="F35" s="18">
        <v>76.4</v>
      </c>
      <c r="G35" s="18">
        <f>F35*0.5</f>
        <v>38.2</v>
      </c>
      <c r="H35" s="18">
        <f>E35+G35</f>
        <v>72.2</v>
      </c>
      <c r="I35" s="8"/>
    </row>
    <row r="36" spans="1:9" ht="30" customHeight="1">
      <c r="A36" s="1">
        <v>3</v>
      </c>
      <c r="B36" s="2">
        <v>201810210202</v>
      </c>
      <c r="C36" s="1" t="s">
        <v>24</v>
      </c>
      <c r="D36" s="11">
        <v>62</v>
      </c>
      <c r="E36" s="11">
        <f>D36*0.5</f>
        <v>31</v>
      </c>
      <c r="F36" s="18">
        <v>81.4</v>
      </c>
      <c r="G36" s="18">
        <f>F36*0.5</f>
        <v>40.7</v>
      </c>
      <c r="H36" s="18">
        <f>E36+G36</f>
        <v>71.7</v>
      </c>
      <c r="I36" s="8"/>
    </row>
    <row r="37" spans="1:9" ht="24" customHeight="1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40.5" customHeight="1">
      <c r="A38" s="21" t="s">
        <v>96</v>
      </c>
      <c r="B38" s="21"/>
      <c r="C38" s="21"/>
      <c r="D38" s="21"/>
      <c r="E38" s="21"/>
      <c r="F38" s="21"/>
      <c r="G38" s="21"/>
      <c r="H38" s="21"/>
      <c r="I38" s="21"/>
    </row>
    <row r="39" spans="1:9" ht="30" customHeight="1">
      <c r="A39" s="20" t="s">
        <v>95</v>
      </c>
      <c r="B39" s="20"/>
      <c r="C39" s="20"/>
      <c r="D39" s="20"/>
      <c r="E39" s="20"/>
      <c r="F39" s="20"/>
      <c r="G39" s="20"/>
      <c r="H39" s="20"/>
      <c r="I39" s="20"/>
    </row>
    <row r="40" spans="1:9" ht="30" customHeight="1">
      <c r="A40" s="7" t="s">
        <v>0</v>
      </c>
      <c r="B40" s="7" t="s">
        <v>127</v>
      </c>
      <c r="C40" s="7" t="s">
        <v>1</v>
      </c>
      <c r="D40" s="7" t="s">
        <v>133</v>
      </c>
      <c r="E40" s="12" t="s">
        <v>145</v>
      </c>
      <c r="F40" s="7" t="s">
        <v>146</v>
      </c>
      <c r="G40" s="12" t="s">
        <v>145</v>
      </c>
      <c r="H40" s="12" t="s">
        <v>147</v>
      </c>
      <c r="I40" s="7" t="s">
        <v>134</v>
      </c>
    </row>
    <row r="41" spans="1:9" ht="30" customHeight="1">
      <c r="A41" s="1">
        <v>1</v>
      </c>
      <c r="B41" s="2">
        <v>201810210206</v>
      </c>
      <c r="C41" s="1" t="s">
        <v>25</v>
      </c>
      <c r="D41" s="11">
        <v>72</v>
      </c>
      <c r="E41" s="11">
        <f>D41*0.5</f>
        <v>36</v>
      </c>
      <c r="F41" s="18">
        <v>80.4</v>
      </c>
      <c r="G41" s="18">
        <f>F41*0.5</f>
        <v>40.2</v>
      </c>
      <c r="H41" s="18">
        <f>E41+G41</f>
        <v>76.2</v>
      </c>
      <c r="I41" s="8" t="s">
        <v>151</v>
      </c>
    </row>
    <row r="42" spans="1:9" ht="30" customHeight="1">
      <c r="A42" s="1">
        <v>2</v>
      </c>
      <c r="B42" s="2">
        <v>201810210207</v>
      </c>
      <c r="C42" s="1" t="s">
        <v>26</v>
      </c>
      <c r="D42" s="11">
        <v>72</v>
      </c>
      <c r="E42" s="11">
        <f>D42*0.5</f>
        <v>36</v>
      </c>
      <c r="F42" s="18">
        <v>79.4</v>
      </c>
      <c r="G42" s="18">
        <f>F42*0.5</f>
        <v>39.7</v>
      </c>
      <c r="H42" s="18">
        <f>E42+G42</f>
        <v>75.7</v>
      </c>
      <c r="I42" s="8" t="s">
        <v>151</v>
      </c>
    </row>
    <row r="43" spans="1:9" ht="30" customHeight="1">
      <c r="A43" s="1">
        <v>3</v>
      </c>
      <c r="B43" s="2">
        <v>201810210212</v>
      </c>
      <c r="C43" s="1" t="s">
        <v>28</v>
      </c>
      <c r="D43" s="11">
        <v>61</v>
      </c>
      <c r="E43" s="11">
        <f>D43*0.5</f>
        <v>30.5</v>
      </c>
      <c r="F43" s="18">
        <v>84.6</v>
      </c>
      <c r="G43" s="18">
        <f>F43*0.5</f>
        <v>42.3</v>
      </c>
      <c r="H43" s="18">
        <f>E43+G43</f>
        <v>72.8</v>
      </c>
      <c r="I43" s="8" t="s">
        <v>151</v>
      </c>
    </row>
    <row r="44" spans="1:9" ht="30" customHeight="1">
      <c r="A44" s="1">
        <v>4</v>
      </c>
      <c r="B44" s="2">
        <v>201810210210</v>
      </c>
      <c r="C44" s="1" t="s">
        <v>27</v>
      </c>
      <c r="D44" s="11">
        <v>64</v>
      </c>
      <c r="E44" s="11">
        <f>D44*0.5</f>
        <v>32</v>
      </c>
      <c r="F44" s="18">
        <v>64.4</v>
      </c>
      <c r="G44" s="18">
        <f>F44*0.5</f>
        <v>32.2</v>
      </c>
      <c r="H44" s="18">
        <f>E44+G44</f>
        <v>64.2</v>
      </c>
      <c r="I44" s="8"/>
    </row>
    <row r="45" spans="1:9" s="5" customFormat="1" ht="13.5">
      <c r="A45" s="24"/>
      <c r="B45" s="24"/>
      <c r="C45" s="24"/>
      <c r="D45" s="24"/>
      <c r="E45" s="24"/>
      <c r="F45" s="24"/>
      <c r="G45" s="24"/>
      <c r="H45" s="24"/>
      <c r="I45" s="24"/>
    </row>
    <row r="46" spans="1:9" s="5" customFormat="1" ht="40.5" customHeight="1">
      <c r="A46" s="21" t="s">
        <v>98</v>
      </c>
      <c r="B46" s="21"/>
      <c r="C46" s="21"/>
      <c r="D46" s="21"/>
      <c r="E46" s="21"/>
      <c r="F46" s="21"/>
      <c r="G46" s="21"/>
      <c r="H46" s="21"/>
      <c r="I46" s="21"/>
    </row>
    <row r="47" spans="1:9" s="5" customFormat="1" ht="30" customHeight="1">
      <c r="A47" s="20" t="s">
        <v>97</v>
      </c>
      <c r="B47" s="20"/>
      <c r="C47" s="20"/>
      <c r="D47" s="20"/>
      <c r="E47" s="20"/>
      <c r="F47" s="20"/>
      <c r="G47" s="20"/>
      <c r="H47" s="20"/>
      <c r="I47" s="20"/>
    </row>
    <row r="48" spans="1:9" s="5" customFormat="1" ht="30" customHeight="1">
      <c r="A48" s="7" t="s">
        <v>0</v>
      </c>
      <c r="B48" s="7" t="s">
        <v>127</v>
      </c>
      <c r="C48" s="7" t="s">
        <v>1</v>
      </c>
      <c r="D48" s="7" t="s">
        <v>133</v>
      </c>
      <c r="E48" s="12" t="s">
        <v>145</v>
      </c>
      <c r="F48" s="7" t="s">
        <v>146</v>
      </c>
      <c r="G48" s="12" t="s">
        <v>145</v>
      </c>
      <c r="H48" s="12" t="s">
        <v>147</v>
      </c>
      <c r="I48" s="7" t="s">
        <v>134</v>
      </c>
    </row>
    <row r="49" spans="1:9" ht="30" customHeight="1">
      <c r="A49" s="1">
        <v>1</v>
      </c>
      <c r="B49" s="2">
        <v>201810210223</v>
      </c>
      <c r="C49" s="1" t="s">
        <v>32</v>
      </c>
      <c r="D49" s="11">
        <v>68</v>
      </c>
      <c r="E49" s="11">
        <f aca="true" t="shared" si="0" ref="E49:E55">D49*0.5</f>
        <v>34</v>
      </c>
      <c r="F49" s="18">
        <v>89.6</v>
      </c>
      <c r="G49" s="18">
        <f aca="true" t="shared" si="1" ref="G49:G55">F49*0.5</f>
        <v>44.8</v>
      </c>
      <c r="H49" s="18">
        <f aca="true" t="shared" si="2" ref="H49:H55">E49+G49</f>
        <v>78.8</v>
      </c>
      <c r="I49" s="8" t="s">
        <v>151</v>
      </c>
    </row>
    <row r="50" spans="1:9" ht="30" customHeight="1">
      <c r="A50" s="1">
        <v>2</v>
      </c>
      <c r="B50" s="2">
        <v>201810210224</v>
      </c>
      <c r="C50" s="1" t="s">
        <v>128</v>
      </c>
      <c r="D50" s="11">
        <v>69</v>
      </c>
      <c r="E50" s="11">
        <f t="shared" si="0"/>
        <v>34.5</v>
      </c>
      <c r="F50" s="18">
        <v>83.24</v>
      </c>
      <c r="G50" s="18">
        <f t="shared" si="1"/>
        <v>41.62</v>
      </c>
      <c r="H50" s="18">
        <f t="shared" si="2"/>
        <v>76.12</v>
      </c>
      <c r="I50" s="8" t="s">
        <v>151</v>
      </c>
    </row>
    <row r="51" spans="1:9" ht="30" customHeight="1">
      <c r="A51" s="1">
        <v>3</v>
      </c>
      <c r="B51" s="2">
        <v>201810210227</v>
      </c>
      <c r="C51" s="1" t="s">
        <v>29</v>
      </c>
      <c r="D51" s="11">
        <v>66</v>
      </c>
      <c r="E51" s="11">
        <f t="shared" si="0"/>
        <v>33</v>
      </c>
      <c r="F51" s="18">
        <v>83.8</v>
      </c>
      <c r="G51" s="18">
        <f t="shared" si="1"/>
        <v>41.9</v>
      </c>
      <c r="H51" s="18">
        <f t="shared" si="2"/>
        <v>74.9</v>
      </c>
      <c r="I51" s="8"/>
    </row>
    <row r="52" spans="1:9" ht="30" customHeight="1">
      <c r="A52" s="1">
        <v>4</v>
      </c>
      <c r="B52" s="2">
        <v>201810210226</v>
      </c>
      <c r="C52" s="1" t="s">
        <v>34</v>
      </c>
      <c r="D52" s="11">
        <v>69</v>
      </c>
      <c r="E52" s="11">
        <f t="shared" si="0"/>
        <v>34.5</v>
      </c>
      <c r="F52" s="18">
        <v>76.6</v>
      </c>
      <c r="G52" s="18">
        <f t="shared" si="1"/>
        <v>38.3</v>
      </c>
      <c r="H52" s="18">
        <f t="shared" si="2"/>
        <v>72.8</v>
      </c>
      <c r="I52" s="8"/>
    </row>
    <row r="53" spans="1:9" ht="30" customHeight="1">
      <c r="A53" s="1">
        <v>5</v>
      </c>
      <c r="B53" s="2">
        <v>201810210220</v>
      </c>
      <c r="C53" s="1" t="s">
        <v>31</v>
      </c>
      <c r="D53" s="11">
        <v>66</v>
      </c>
      <c r="E53" s="11">
        <f t="shared" si="0"/>
        <v>33</v>
      </c>
      <c r="F53" s="18">
        <v>74.3</v>
      </c>
      <c r="G53" s="18">
        <f t="shared" si="1"/>
        <v>37.15</v>
      </c>
      <c r="H53" s="18">
        <f t="shared" si="2"/>
        <v>70.15</v>
      </c>
      <c r="I53" s="8"/>
    </row>
    <row r="54" spans="1:9" ht="30" customHeight="1">
      <c r="A54" s="1">
        <v>6</v>
      </c>
      <c r="B54" s="2">
        <v>201810210218</v>
      </c>
      <c r="C54" s="1" t="s">
        <v>30</v>
      </c>
      <c r="D54" s="11">
        <v>67</v>
      </c>
      <c r="E54" s="11">
        <f t="shared" si="0"/>
        <v>33.5</v>
      </c>
      <c r="F54" s="18">
        <v>72.2</v>
      </c>
      <c r="G54" s="18">
        <f t="shared" si="1"/>
        <v>36.1</v>
      </c>
      <c r="H54" s="18">
        <f t="shared" si="2"/>
        <v>69.6</v>
      </c>
      <c r="I54" s="8"/>
    </row>
    <row r="55" spans="1:9" ht="30" customHeight="1">
      <c r="A55" s="1">
        <v>7</v>
      </c>
      <c r="B55" s="2">
        <v>201810210225</v>
      </c>
      <c r="C55" s="1" t="s">
        <v>33</v>
      </c>
      <c r="D55" s="11">
        <v>66</v>
      </c>
      <c r="E55" s="11">
        <f t="shared" si="0"/>
        <v>33</v>
      </c>
      <c r="F55" s="18">
        <v>72.2</v>
      </c>
      <c r="G55" s="18">
        <f t="shared" si="1"/>
        <v>36.1</v>
      </c>
      <c r="H55" s="18">
        <f t="shared" si="2"/>
        <v>69.1</v>
      </c>
      <c r="I55" s="8"/>
    </row>
    <row r="56" spans="1:9" ht="13.5">
      <c r="A56" s="24"/>
      <c r="B56" s="24"/>
      <c r="C56" s="24"/>
      <c r="D56" s="24"/>
      <c r="E56" s="24"/>
      <c r="F56" s="24"/>
      <c r="G56" s="24"/>
      <c r="H56" s="24"/>
      <c r="I56" s="24"/>
    </row>
    <row r="57" spans="1:9" s="6" customFormat="1" ht="31.5" customHeight="1">
      <c r="A57" s="21" t="s">
        <v>99</v>
      </c>
      <c r="B57" s="21"/>
      <c r="C57" s="21"/>
      <c r="D57" s="21"/>
      <c r="E57" s="21"/>
      <c r="F57" s="21"/>
      <c r="G57" s="21"/>
      <c r="H57" s="21"/>
      <c r="I57" s="21"/>
    </row>
    <row r="58" spans="1:9" ht="30" customHeight="1">
      <c r="A58" s="20" t="s">
        <v>100</v>
      </c>
      <c r="B58" s="20"/>
      <c r="C58" s="20"/>
      <c r="D58" s="20"/>
      <c r="E58" s="20"/>
      <c r="F58" s="20"/>
      <c r="G58" s="20"/>
      <c r="H58" s="20"/>
      <c r="I58" s="20"/>
    </row>
    <row r="59" spans="1:9" ht="30" customHeight="1">
      <c r="A59" s="7" t="s">
        <v>0</v>
      </c>
      <c r="B59" s="7" t="s">
        <v>127</v>
      </c>
      <c r="C59" s="7" t="s">
        <v>1</v>
      </c>
      <c r="D59" s="7" t="s">
        <v>133</v>
      </c>
      <c r="E59" s="12" t="s">
        <v>145</v>
      </c>
      <c r="F59" s="7" t="s">
        <v>146</v>
      </c>
      <c r="G59" s="12" t="s">
        <v>145</v>
      </c>
      <c r="H59" s="12" t="s">
        <v>147</v>
      </c>
      <c r="I59" s="7" t="s">
        <v>134</v>
      </c>
    </row>
    <row r="60" spans="1:9" ht="30" customHeight="1">
      <c r="A60" s="1">
        <v>1</v>
      </c>
      <c r="B60" s="2">
        <v>201810210228</v>
      </c>
      <c r="C60" s="1" t="s">
        <v>129</v>
      </c>
      <c r="D60" s="11">
        <v>66</v>
      </c>
      <c r="E60" s="11">
        <f>D60*0.5</f>
        <v>33</v>
      </c>
      <c r="F60" s="18">
        <v>83.2</v>
      </c>
      <c r="G60" s="18">
        <f>F60*0.5</f>
        <v>41.6</v>
      </c>
      <c r="H60" s="18">
        <f>E60+G60</f>
        <v>74.6</v>
      </c>
      <c r="I60" s="8" t="s">
        <v>151</v>
      </c>
    </row>
    <row r="61" spans="1:9" ht="30" customHeight="1">
      <c r="A61" s="1">
        <v>2</v>
      </c>
      <c r="B61" s="2">
        <v>201810210229</v>
      </c>
      <c r="C61" s="17" t="s">
        <v>137</v>
      </c>
      <c r="D61" s="11">
        <v>67</v>
      </c>
      <c r="E61" s="11">
        <f>D61*0.5</f>
        <v>33.5</v>
      </c>
      <c r="F61" s="18">
        <v>80</v>
      </c>
      <c r="G61" s="18">
        <f>F61*0.5</f>
        <v>40</v>
      </c>
      <c r="H61" s="18">
        <f>E61+G61</f>
        <v>73.5</v>
      </c>
      <c r="I61" s="8" t="s">
        <v>151</v>
      </c>
    </row>
    <row r="62" spans="1:9" ht="15.75" customHeight="1">
      <c r="A62" s="30"/>
      <c r="B62" s="31"/>
      <c r="C62" s="31"/>
      <c r="D62" s="31"/>
      <c r="E62" s="31"/>
      <c r="F62" s="31"/>
      <c r="G62" s="31"/>
      <c r="H62" s="31"/>
      <c r="I62" s="32"/>
    </row>
    <row r="63" spans="1:9" ht="31.5" customHeight="1">
      <c r="A63" s="21" t="s">
        <v>6</v>
      </c>
      <c r="B63" s="21"/>
      <c r="C63" s="21"/>
      <c r="D63" s="21"/>
      <c r="E63" s="21"/>
      <c r="F63" s="21"/>
      <c r="G63" s="21"/>
      <c r="H63" s="21"/>
      <c r="I63" s="21"/>
    </row>
    <row r="64" spans="1:9" ht="30" customHeight="1">
      <c r="A64" s="20" t="s">
        <v>101</v>
      </c>
      <c r="B64" s="20"/>
      <c r="C64" s="20"/>
      <c r="D64" s="20"/>
      <c r="E64" s="20"/>
      <c r="F64" s="20"/>
      <c r="G64" s="20"/>
      <c r="H64" s="20"/>
      <c r="I64" s="20"/>
    </row>
    <row r="65" spans="1:9" ht="30" customHeight="1">
      <c r="A65" s="7" t="s">
        <v>0</v>
      </c>
      <c r="B65" s="7" t="s">
        <v>127</v>
      </c>
      <c r="C65" s="7" t="s">
        <v>1</v>
      </c>
      <c r="D65" s="7" t="s">
        <v>133</v>
      </c>
      <c r="E65" s="12" t="s">
        <v>145</v>
      </c>
      <c r="F65" s="7" t="s">
        <v>146</v>
      </c>
      <c r="G65" s="12" t="s">
        <v>145</v>
      </c>
      <c r="H65" s="12" t="s">
        <v>147</v>
      </c>
      <c r="I65" s="7" t="s">
        <v>134</v>
      </c>
    </row>
    <row r="66" spans="1:9" ht="30" customHeight="1">
      <c r="A66" s="1">
        <v>1</v>
      </c>
      <c r="B66" s="2">
        <v>201810210302</v>
      </c>
      <c r="C66" s="1" t="s">
        <v>35</v>
      </c>
      <c r="D66" s="11">
        <v>59</v>
      </c>
      <c r="E66" s="11">
        <f>D66*0.5</f>
        <v>29.5</v>
      </c>
      <c r="F66" s="18">
        <v>88.4</v>
      </c>
      <c r="G66" s="18">
        <f>F66*0.5</f>
        <v>44.2</v>
      </c>
      <c r="H66" s="18">
        <f>E66+G66</f>
        <v>73.7</v>
      </c>
      <c r="I66" s="8" t="s">
        <v>151</v>
      </c>
    </row>
    <row r="67" spans="1:9" ht="30" customHeight="1">
      <c r="A67" s="1">
        <v>2</v>
      </c>
      <c r="B67" s="2">
        <v>201810210307</v>
      </c>
      <c r="C67" s="1" t="s">
        <v>37</v>
      </c>
      <c r="D67" s="11">
        <v>62</v>
      </c>
      <c r="E67" s="11">
        <f>D67*0.5</f>
        <v>31</v>
      </c>
      <c r="F67" s="18">
        <v>77.6</v>
      </c>
      <c r="G67" s="18">
        <f>F67*0.5</f>
        <v>38.8</v>
      </c>
      <c r="H67" s="18">
        <f>E67+G67</f>
        <v>69.8</v>
      </c>
      <c r="I67" s="8"/>
    </row>
    <row r="68" spans="1:9" ht="30" customHeight="1">
      <c r="A68" s="1">
        <v>3</v>
      </c>
      <c r="B68" s="2">
        <v>201810210305</v>
      </c>
      <c r="C68" s="1" t="s">
        <v>36</v>
      </c>
      <c r="D68" s="11">
        <v>56</v>
      </c>
      <c r="E68" s="11">
        <f>D68*0.5</f>
        <v>28</v>
      </c>
      <c r="F68" s="18">
        <v>71.4</v>
      </c>
      <c r="G68" s="18">
        <f>F68*0.5</f>
        <v>35.7</v>
      </c>
      <c r="H68" s="18">
        <f>E68+G68</f>
        <v>63.7</v>
      </c>
      <c r="I68" s="8"/>
    </row>
    <row r="69" spans="1:9" ht="30" customHeight="1">
      <c r="A69" s="20" t="s">
        <v>102</v>
      </c>
      <c r="B69" s="20"/>
      <c r="C69" s="20"/>
      <c r="D69" s="20"/>
      <c r="E69" s="20"/>
      <c r="F69" s="20"/>
      <c r="G69" s="20"/>
      <c r="H69" s="20"/>
      <c r="I69" s="20"/>
    </row>
    <row r="70" spans="1:9" ht="30" customHeight="1">
      <c r="A70" s="7" t="s">
        <v>0</v>
      </c>
      <c r="B70" s="7" t="s">
        <v>127</v>
      </c>
      <c r="C70" s="7" t="s">
        <v>1</v>
      </c>
      <c r="D70" s="7" t="s">
        <v>133</v>
      </c>
      <c r="E70" s="12" t="s">
        <v>145</v>
      </c>
      <c r="F70" s="7" t="s">
        <v>146</v>
      </c>
      <c r="G70" s="12" t="s">
        <v>145</v>
      </c>
      <c r="H70" s="12" t="s">
        <v>147</v>
      </c>
      <c r="I70" s="7" t="s">
        <v>134</v>
      </c>
    </row>
    <row r="71" spans="1:9" ht="30" customHeight="1">
      <c r="A71" s="1">
        <v>1</v>
      </c>
      <c r="B71" s="2">
        <v>201810210310</v>
      </c>
      <c r="C71" s="1" t="s">
        <v>38</v>
      </c>
      <c r="D71" s="11">
        <v>74</v>
      </c>
      <c r="E71" s="11">
        <f>D71*0.5</f>
        <v>37</v>
      </c>
      <c r="F71" s="18">
        <v>81</v>
      </c>
      <c r="G71" s="18">
        <f>F71*0.5</f>
        <v>40.5</v>
      </c>
      <c r="H71" s="18">
        <f>E71+G71</f>
        <v>77.5</v>
      </c>
      <c r="I71" s="8" t="s">
        <v>151</v>
      </c>
    </row>
    <row r="72" spans="1:9" ht="30" customHeight="1">
      <c r="A72" s="1">
        <v>2</v>
      </c>
      <c r="B72" s="2">
        <v>201810210311</v>
      </c>
      <c r="C72" s="1" t="s">
        <v>39</v>
      </c>
      <c r="D72" s="11">
        <v>68</v>
      </c>
      <c r="E72" s="11">
        <f>D72*0.5</f>
        <v>34</v>
      </c>
      <c r="F72" s="18">
        <v>78.4</v>
      </c>
      <c r="G72" s="18">
        <f>F72*0.5</f>
        <v>39.2</v>
      </c>
      <c r="H72" s="18">
        <f>E72+G72</f>
        <v>73.2</v>
      </c>
      <c r="I72" s="8"/>
    </row>
    <row r="73" spans="1:9" ht="30" customHeight="1">
      <c r="A73" s="1">
        <v>3</v>
      </c>
      <c r="B73" s="2">
        <v>201810210312</v>
      </c>
      <c r="C73" s="1" t="s">
        <v>40</v>
      </c>
      <c r="D73" s="11">
        <v>63</v>
      </c>
      <c r="E73" s="11">
        <f>D73*0.5</f>
        <v>31.5</v>
      </c>
      <c r="F73" s="18">
        <v>73.2</v>
      </c>
      <c r="G73" s="18">
        <f>F73*0.5</f>
        <v>36.6</v>
      </c>
      <c r="H73" s="18">
        <f>E73+G73</f>
        <v>68.1</v>
      </c>
      <c r="I73" s="8"/>
    </row>
    <row r="74" spans="1:9" s="6" customFormat="1" ht="24" customHeight="1">
      <c r="A74" s="21" t="s">
        <v>104</v>
      </c>
      <c r="B74" s="21"/>
      <c r="C74" s="21"/>
      <c r="D74" s="21"/>
      <c r="E74" s="21"/>
      <c r="F74" s="21"/>
      <c r="G74" s="21"/>
      <c r="H74" s="21"/>
      <c r="I74" s="21"/>
    </row>
    <row r="75" spans="1:9" s="6" customFormat="1" ht="30" customHeight="1">
      <c r="A75" s="25" t="s">
        <v>105</v>
      </c>
      <c r="B75" s="25"/>
      <c r="C75" s="25"/>
      <c r="D75" s="25"/>
      <c r="E75" s="25"/>
      <c r="F75" s="25"/>
      <c r="G75" s="25"/>
      <c r="H75" s="25"/>
      <c r="I75" s="25"/>
    </row>
    <row r="76" spans="1:9" ht="30" customHeight="1">
      <c r="A76" s="7" t="s">
        <v>0</v>
      </c>
      <c r="B76" s="7" t="s">
        <v>127</v>
      </c>
      <c r="C76" s="7" t="s">
        <v>1</v>
      </c>
      <c r="D76" s="7" t="s">
        <v>133</v>
      </c>
      <c r="E76" s="12" t="s">
        <v>145</v>
      </c>
      <c r="F76" s="7" t="s">
        <v>146</v>
      </c>
      <c r="G76" s="12" t="s">
        <v>145</v>
      </c>
      <c r="H76" s="12" t="s">
        <v>147</v>
      </c>
      <c r="I76" s="7" t="s">
        <v>134</v>
      </c>
    </row>
    <row r="77" spans="1:9" ht="30" customHeight="1">
      <c r="A77" s="1">
        <v>1</v>
      </c>
      <c r="B77" s="2">
        <v>201810210317</v>
      </c>
      <c r="C77" s="1" t="s">
        <v>42</v>
      </c>
      <c r="D77" s="11">
        <v>71</v>
      </c>
      <c r="E77" s="11">
        <f>D77*0.5</f>
        <v>35.5</v>
      </c>
      <c r="F77" s="18">
        <v>83.2</v>
      </c>
      <c r="G77" s="18">
        <f>F77*0.5</f>
        <v>41.6</v>
      </c>
      <c r="H77" s="18">
        <f>E77+G77</f>
        <v>77.1</v>
      </c>
      <c r="I77" s="8" t="s">
        <v>151</v>
      </c>
    </row>
    <row r="78" spans="1:9" ht="30" customHeight="1">
      <c r="A78" s="1">
        <v>2</v>
      </c>
      <c r="B78" s="2">
        <v>201810210316</v>
      </c>
      <c r="C78" s="1" t="s">
        <v>41</v>
      </c>
      <c r="D78" s="11">
        <v>65</v>
      </c>
      <c r="E78" s="11">
        <f>D78*0.5</f>
        <v>32.5</v>
      </c>
      <c r="F78" s="18">
        <v>81.4</v>
      </c>
      <c r="G78" s="18">
        <f>F78*0.5</f>
        <v>40.7</v>
      </c>
      <c r="H78" s="18">
        <f>E78+G78</f>
        <v>73.2</v>
      </c>
      <c r="I78" s="8" t="s">
        <v>151</v>
      </c>
    </row>
    <row r="79" spans="1:9" ht="30" customHeight="1">
      <c r="A79" s="20" t="s">
        <v>103</v>
      </c>
      <c r="B79" s="20"/>
      <c r="C79" s="20"/>
      <c r="D79" s="20"/>
      <c r="E79" s="20"/>
      <c r="F79" s="20"/>
      <c r="G79" s="20"/>
      <c r="H79" s="20"/>
      <c r="I79" s="20"/>
    </row>
    <row r="80" spans="1:9" ht="30" customHeight="1">
      <c r="A80" s="7" t="s">
        <v>0</v>
      </c>
      <c r="B80" s="7" t="s">
        <v>127</v>
      </c>
      <c r="C80" s="7" t="s">
        <v>1</v>
      </c>
      <c r="D80" s="7" t="s">
        <v>133</v>
      </c>
      <c r="E80" s="12" t="s">
        <v>145</v>
      </c>
      <c r="F80" s="7" t="s">
        <v>146</v>
      </c>
      <c r="G80" s="12" t="s">
        <v>145</v>
      </c>
      <c r="H80" s="12" t="s">
        <v>147</v>
      </c>
      <c r="I80" s="7" t="s">
        <v>134</v>
      </c>
    </row>
    <row r="81" spans="1:9" ht="30" customHeight="1">
      <c r="A81" s="1">
        <v>1</v>
      </c>
      <c r="B81" s="2">
        <v>201810210318</v>
      </c>
      <c r="C81" s="1" t="s">
        <v>43</v>
      </c>
      <c r="D81" s="11">
        <v>73</v>
      </c>
      <c r="E81" s="11">
        <f>D81*0.5</f>
        <v>36.5</v>
      </c>
      <c r="F81" s="18">
        <v>87.7</v>
      </c>
      <c r="G81" s="18">
        <f>F81*0.5</f>
        <v>43.85</v>
      </c>
      <c r="H81" s="18">
        <f>E81+G81</f>
        <v>80.35</v>
      </c>
      <c r="I81" s="8" t="s">
        <v>151</v>
      </c>
    </row>
    <row r="82" spans="1:9" ht="30" customHeight="1">
      <c r="A82" s="1">
        <v>2</v>
      </c>
      <c r="B82" s="2">
        <v>201810210320</v>
      </c>
      <c r="C82" s="1" t="s">
        <v>44</v>
      </c>
      <c r="D82" s="11">
        <v>63</v>
      </c>
      <c r="E82" s="11">
        <f>D82*0.5</f>
        <v>31.5</v>
      </c>
      <c r="F82" s="18">
        <v>76.8</v>
      </c>
      <c r="G82" s="18">
        <f>F82*0.5</f>
        <v>38.4</v>
      </c>
      <c r="H82" s="18">
        <f>E82+G82</f>
        <v>69.9</v>
      </c>
      <c r="I82" s="8"/>
    </row>
    <row r="83" spans="1:9" ht="30" customHeight="1">
      <c r="A83" s="1">
        <v>3</v>
      </c>
      <c r="B83" s="2">
        <v>201810210321</v>
      </c>
      <c r="C83" s="1" t="s">
        <v>45</v>
      </c>
      <c r="D83" s="11">
        <v>64</v>
      </c>
      <c r="E83" s="11">
        <f>D83*0.5</f>
        <v>32</v>
      </c>
      <c r="F83" s="18">
        <v>67.2</v>
      </c>
      <c r="G83" s="18">
        <f>F83*0.5</f>
        <v>33.6</v>
      </c>
      <c r="H83" s="18">
        <f>E83+G83</f>
        <v>65.6</v>
      </c>
      <c r="I83" s="8"/>
    </row>
    <row r="84" spans="1:16" ht="13.5">
      <c r="A84" s="24"/>
      <c r="B84" s="24"/>
      <c r="C84" s="24"/>
      <c r="D84" s="24"/>
      <c r="E84" s="24"/>
      <c r="F84" s="24"/>
      <c r="G84" s="24"/>
      <c r="H84" s="24"/>
      <c r="I84" s="24"/>
      <c r="O84" s="19"/>
      <c r="P84" s="19"/>
    </row>
    <row r="85" spans="1:16" s="5" customFormat="1" ht="40.5" customHeight="1">
      <c r="A85" s="21" t="s">
        <v>107</v>
      </c>
      <c r="B85" s="21"/>
      <c r="C85" s="21"/>
      <c r="D85" s="21"/>
      <c r="E85" s="21"/>
      <c r="F85" s="21"/>
      <c r="G85" s="21"/>
      <c r="H85" s="21"/>
      <c r="I85" s="21"/>
      <c r="O85" s="19"/>
      <c r="P85" s="19"/>
    </row>
    <row r="86" spans="1:16" ht="30" customHeight="1">
      <c r="A86" s="20" t="s">
        <v>106</v>
      </c>
      <c r="B86" s="20"/>
      <c r="C86" s="20"/>
      <c r="D86" s="20"/>
      <c r="E86" s="20"/>
      <c r="F86" s="20"/>
      <c r="G86" s="20"/>
      <c r="H86" s="20"/>
      <c r="I86" s="20"/>
      <c r="O86" s="19"/>
      <c r="P86" s="19"/>
    </row>
    <row r="87" spans="1:9" s="5" customFormat="1" ht="30" customHeight="1">
      <c r="A87" s="7" t="s">
        <v>0</v>
      </c>
      <c r="B87" s="7" t="s">
        <v>127</v>
      </c>
      <c r="C87" s="7" t="s">
        <v>1</v>
      </c>
      <c r="D87" s="7" t="s">
        <v>133</v>
      </c>
      <c r="E87" s="12" t="s">
        <v>145</v>
      </c>
      <c r="F87" s="7" t="s">
        <v>146</v>
      </c>
      <c r="G87" s="12" t="s">
        <v>145</v>
      </c>
      <c r="H87" s="12" t="s">
        <v>147</v>
      </c>
      <c r="I87" s="7" t="s">
        <v>134</v>
      </c>
    </row>
    <row r="88" spans="1:9" ht="30" customHeight="1">
      <c r="A88" s="1">
        <v>1</v>
      </c>
      <c r="B88" s="2">
        <v>201810210326</v>
      </c>
      <c r="C88" s="1" t="s">
        <v>47</v>
      </c>
      <c r="D88" s="11">
        <v>67</v>
      </c>
      <c r="E88" s="11">
        <f>D88*0.5</f>
        <v>33.5</v>
      </c>
      <c r="F88" s="18">
        <v>81.2</v>
      </c>
      <c r="G88" s="18">
        <f>F88*0.5</f>
        <v>40.6</v>
      </c>
      <c r="H88" s="18">
        <f>E88+G88</f>
        <v>74.1</v>
      </c>
      <c r="I88" s="8" t="s">
        <v>151</v>
      </c>
    </row>
    <row r="89" spans="1:9" ht="30" customHeight="1">
      <c r="A89" s="1">
        <v>2</v>
      </c>
      <c r="B89" s="2">
        <v>201810210325</v>
      </c>
      <c r="C89" s="1" t="s">
        <v>46</v>
      </c>
      <c r="D89" s="11">
        <v>65</v>
      </c>
      <c r="E89" s="11">
        <f>D89*0.5</f>
        <v>32.5</v>
      </c>
      <c r="F89" s="18">
        <v>75.6</v>
      </c>
      <c r="G89" s="18">
        <f>F89*0.5</f>
        <v>37.8</v>
      </c>
      <c r="H89" s="18">
        <f>E89+G89</f>
        <v>70.3</v>
      </c>
      <c r="I89" s="8" t="s">
        <v>151</v>
      </c>
    </row>
    <row r="90" spans="1:9" ht="19.5" customHeight="1">
      <c r="A90" s="10"/>
      <c r="B90" s="10"/>
      <c r="C90" s="10"/>
      <c r="D90" s="10"/>
      <c r="E90" s="10"/>
      <c r="F90" s="10"/>
      <c r="G90" s="10"/>
      <c r="H90" s="10"/>
      <c r="I90" s="10"/>
    </row>
    <row r="91" spans="1:9" s="5" customFormat="1" ht="27.75" customHeight="1">
      <c r="A91" s="26" t="s">
        <v>108</v>
      </c>
      <c r="B91" s="26"/>
      <c r="C91" s="26"/>
      <c r="D91" s="26"/>
      <c r="E91" s="26"/>
      <c r="F91" s="26"/>
      <c r="G91" s="26"/>
      <c r="H91" s="26"/>
      <c r="I91" s="26"/>
    </row>
    <row r="92" spans="1:9" s="5" customFormat="1" ht="30" customHeight="1">
      <c r="A92" s="20" t="s">
        <v>109</v>
      </c>
      <c r="B92" s="20"/>
      <c r="C92" s="20"/>
      <c r="D92" s="20"/>
      <c r="E92" s="20"/>
      <c r="F92" s="20"/>
      <c r="G92" s="20"/>
      <c r="H92" s="20"/>
      <c r="I92" s="20"/>
    </row>
    <row r="93" spans="1:9" s="5" customFormat="1" ht="30" customHeight="1">
      <c r="A93" s="7" t="s">
        <v>0</v>
      </c>
      <c r="B93" s="7" t="s">
        <v>127</v>
      </c>
      <c r="C93" s="7" t="s">
        <v>1</v>
      </c>
      <c r="D93" s="7" t="s">
        <v>133</v>
      </c>
      <c r="E93" s="12" t="s">
        <v>145</v>
      </c>
      <c r="F93" s="7" t="s">
        <v>146</v>
      </c>
      <c r="G93" s="12" t="s">
        <v>145</v>
      </c>
      <c r="H93" s="12" t="s">
        <v>147</v>
      </c>
      <c r="I93" s="7" t="s">
        <v>134</v>
      </c>
    </row>
    <row r="94" spans="1:9" ht="30" customHeight="1">
      <c r="A94" s="1">
        <v>1</v>
      </c>
      <c r="B94" s="2">
        <v>201810210328</v>
      </c>
      <c r="C94" s="1" t="s">
        <v>48</v>
      </c>
      <c r="D94" s="11">
        <v>74</v>
      </c>
      <c r="E94" s="11">
        <f>D94*0.5</f>
        <v>37</v>
      </c>
      <c r="F94" s="18">
        <v>84.8</v>
      </c>
      <c r="G94" s="18">
        <f>F94*0.5</f>
        <v>42.4</v>
      </c>
      <c r="H94" s="18">
        <f>E94+G94</f>
        <v>79.4</v>
      </c>
      <c r="I94" s="8" t="s">
        <v>151</v>
      </c>
    </row>
    <row r="95" spans="1:9" ht="21.75" customHeight="1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40.5" customHeight="1">
      <c r="A96" s="21" t="s">
        <v>110</v>
      </c>
      <c r="B96" s="21"/>
      <c r="C96" s="21"/>
      <c r="D96" s="21"/>
      <c r="E96" s="21"/>
      <c r="F96" s="21"/>
      <c r="G96" s="21"/>
      <c r="H96" s="21"/>
      <c r="I96" s="21"/>
    </row>
    <row r="97" spans="1:9" ht="30" customHeight="1">
      <c r="A97" s="20" t="s">
        <v>138</v>
      </c>
      <c r="B97" s="20"/>
      <c r="C97" s="20"/>
      <c r="D97" s="20"/>
      <c r="E97" s="20"/>
      <c r="F97" s="20"/>
      <c r="G97" s="20"/>
      <c r="H97" s="20"/>
      <c r="I97" s="20"/>
    </row>
    <row r="98" spans="1:9" ht="30" customHeight="1">
      <c r="A98" s="7" t="s">
        <v>0</v>
      </c>
      <c r="B98" s="7" t="s">
        <v>127</v>
      </c>
      <c r="C98" s="7" t="s">
        <v>1</v>
      </c>
      <c r="D98" s="7" t="s">
        <v>133</v>
      </c>
      <c r="E98" s="12" t="s">
        <v>145</v>
      </c>
      <c r="F98" s="7" t="s">
        <v>146</v>
      </c>
      <c r="G98" s="12" t="s">
        <v>145</v>
      </c>
      <c r="H98" s="12" t="s">
        <v>147</v>
      </c>
      <c r="I98" s="7" t="s">
        <v>134</v>
      </c>
    </row>
    <row r="99" spans="1:9" ht="30" customHeight="1">
      <c r="A99" s="1">
        <v>1</v>
      </c>
      <c r="B99" s="2">
        <v>201810210405</v>
      </c>
      <c r="C99" s="1" t="s">
        <v>51</v>
      </c>
      <c r="D99" s="11">
        <v>62</v>
      </c>
      <c r="E99" s="11">
        <f>D99*0.5</f>
        <v>31</v>
      </c>
      <c r="F99" s="18">
        <v>83.6</v>
      </c>
      <c r="G99" s="18">
        <f>F99*0.5</f>
        <v>41.8</v>
      </c>
      <c r="H99" s="18">
        <f>E99+G99</f>
        <v>72.8</v>
      </c>
      <c r="I99" s="8" t="s">
        <v>151</v>
      </c>
    </row>
    <row r="100" spans="1:9" ht="30" customHeight="1">
      <c r="A100" s="1">
        <v>2</v>
      </c>
      <c r="B100" s="2">
        <v>201810210403</v>
      </c>
      <c r="C100" s="1" t="s">
        <v>49</v>
      </c>
      <c r="D100" s="11">
        <v>61</v>
      </c>
      <c r="E100" s="11">
        <f>D100*0.5</f>
        <v>30.5</v>
      </c>
      <c r="F100" s="18">
        <v>82</v>
      </c>
      <c r="G100" s="18">
        <f>F100*0.5</f>
        <v>41</v>
      </c>
      <c r="H100" s="18">
        <f>E100+G100</f>
        <v>71.5</v>
      </c>
      <c r="I100" s="8"/>
    </row>
    <row r="101" spans="1:9" ht="30" customHeight="1">
      <c r="A101" s="1">
        <v>3</v>
      </c>
      <c r="B101" s="2">
        <v>201810210404</v>
      </c>
      <c r="C101" s="1" t="s">
        <v>50</v>
      </c>
      <c r="D101" s="11">
        <v>64</v>
      </c>
      <c r="E101" s="11">
        <f>D101*0.5</f>
        <v>32</v>
      </c>
      <c r="F101" s="11" t="s">
        <v>135</v>
      </c>
      <c r="G101" s="11" t="s">
        <v>152</v>
      </c>
      <c r="H101" s="11" t="s">
        <v>152</v>
      </c>
      <c r="I101" s="8"/>
    </row>
    <row r="102" spans="1:9" s="5" customFormat="1" ht="18.75" customHeight="1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s="6" customFormat="1" ht="39.75" customHeight="1">
      <c r="A103" s="21" t="s">
        <v>4</v>
      </c>
      <c r="B103" s="21"/>
      <c r="C103" s="21"/>
      <c r="D103" s="21"/>
      <c r="E103" s="21"/>
      <c r="F103" s="21"/>
      <c r="G103" s="21"/>
      <c r="H103" s="21"/>
      <c r="I103" s="21"/>
    </row>
    <row r="104" spans="1:9" s="6" customFormat="1" ht="30" customHeight="1">
      <c r="A104" s="20" t="s">
        <v>111</v>
      </c>
      <c r="B104" s="20"/>
      <c r="C104" s="20"/>
      <c r="D104" s="20"/>
      <c r="E104" s="20"/>
      <c r="F104" s="20"/>
      <c r="G104" s="20"/>
      <c r="H104" s="20"/>
      <c r="I104" s="20"/>
    </row>
    <row r="105" spans="1:9" ht="30" customHeight="1">
      <c r="A105" s="7" t="s">
        <v>0</v>
      </c>
      <c r="B105" s="7" t="s">
        <v>127</v>
      </c>
      <c r="C105" s="7" t="s">
        <v>1</v>
      </c>
      <c r="D105" s="7" t="s">
        <v>133</v>
      </c>
      <c r="E105" s="12" t="s">
        <v>145</v>
      </c>
      <c r="F105" s="7" t="s">
        <v>146</v>
      </c>
      <c r="G105" s="12" t="s">
        <v>145</v>
      </c>
      <c r="H105" s="12" t="s">
        <v>147</v>
      </c>
      <c r="I105" s="7" t="s">
        <v>134</v>
      </c>
    </row>
    <row r="106" spans="1:9" ht="30" customHeight="1">
      <c r="A106" s="1">
        <v>1</v>
      </c>
      <c r="B106" s="2">
        <v>201810210406</v>
      </c>
      <c r="C106" s="1" t="s">
        <v>153</v>
      </c>
      <c r="D106" s="11">
        <v>80</v>
      </c>
      <c r="E106" s="11">
        <f aca="true" t="shared" si="3" ref="E106:E111">D106*0.5</f>
        <v>40</v>
      </c>
      <c r="F106" s="18">
        <v>87.8</v>
      </c>
      <c r="G106" s="18">
        <f>F106*0.5</f>
        <v>43.9</v>
      </c>
      <c r="H106" s="18">
        <f>E106+G106</f>
        <v>83.9</v>
      </c>
      <c r="I106" s="8" t="s">
        <v>151</v>
      </c>
    </row>
    <row r="107" spans="1:9" ht="30" customHeight="1">
      <c r="A107" s="1">
        <v>2</v>
      </c>
      <c r="B107" s="2">
        <v>201810210418</v>
      </c>
      <c r="C107" s="1" t="s">
        <v>154</v>
      </c>
      <c r="D107" s="11">
        <v>78</v>
      </c>
      <c r="E107" s="11">
        <f t="shared" si="3"/>
        <v>39</v>
      </c>
      <c r="F107" s="18">
        <v>75</v>
      </c>
      <c r="G107" s="18">
        <f>F107*0.5</f>
        <v>37.5</v>
      </c>
      <c r="H107" s="18">
        <f>E107+G107</f>
        <v>76.5</v>
      </c>
      <c r="I107" s="8" t="s">
        <v>151</v>
      </c>
    </row>
    <row r="108" spans="1:9" ht="30" customHeight="1">
      <c r="A108" s="1">
        <v>3</v>
      </c>
      <c r="B108" s="2">
        <v>201810210407</v>
      </c>
      <c r="C108" s="1" t="s">
        <v>55</v>
      </c>
      <c r="D108" s="11">
        <v>66</v>
      </c>
      <c r="E108" s="11">
        <f t="shared" si="3"/>
        <v>33</v>
      </c>
      <c r="F108" s="18">
        <v>78.2</v>
      </c>
      <c r="G108" s="18">
        <f>F108*0.5</f>
        <v>39.1</v>
      </c>
      <c r="H108" s="18">
        <f>E108+G108</f>
        <v>72.1</v>
      </c>
      <c r="I108" s="8"/>
    </row>
    <row r="109" spans="1:9" ht="30" customHeight="1">
      <c r="A109" s="1">
        <v>5</v>
      </c>
      <c r="B109" s="2">
        <v>201810210415</v>
      </c>
      <c r="C109" s="1" t="s">
        <v>54</v>
      </c>
      <c r="D109" s="11">
        <v>62</v>
      </c>
      <c r="E109" s="11">
        <f t="shared" si="3"/>
        <v>31</v>
      </c>
      <c r="F109" s="18">
        <v>75.4</v>
      </c>
      <c r="G109" s="18">
        <f>F109*0.5</f>
        <v>37.7</v>
      </c>
      <c r="H109" s="18">
        <f>E109+G109</f>
        <v>68.7</v>
      </c>
      <c r="I109" s="8"/>
    </row>
    <row r="110" spans="1:9" ht="30" customHeight="1">
      <c r="A110" s="1">
        <v>6</v>
      </c>
      <c r="B110" s="2">
        <v>201810210410</v>
      </c>
      <c r="C110" s="1" t="s">
        <v>53</v>
      </c>
      <c r="D110" s="11">
        <v>60</v>
      </c>
      <c r="E110" s="11">
        <f t="shared" si="3"/>
        <v>30</v>
      </c>
      <c r="F110" s="18">
        <v>77.4</v>
      </c>
      <c r="G110" s="18">
        <f>F110*0.5</f>
        <v>38.7</v>
      </c>
      <c r="H110" s="18">
        <f>E110+G110</f>
        <v>68.7</v>
      </c>
      <c r="I110" s="8"/>
    </row>
    <row r="111" spans="1:9" ht="30" customHeight="1">
      <c r="A111" s="1">
        <v>4</v>
      </c>
      <c r="B111" s="2">
        <v>201810210409</v>
      </c>
      <c r="C111" s="1" t="s">
        <v>52</v>
      </c>
      <c r="D111" s="11">
        <v>65</v>
      </c>
      <c r="E111" s="11">
        <f t="shared" si="3"/>
        <v>32.5</v>
      </c>
      <c r="F111" s="11" t="s">
        <v>135</v>
      </c>
      <c r="G111" s="11" t="s">
        <v>152</v>
      </c>
      <c r="H111" s="11" t="s">
        <v>152</v>
      </c>
      <c r="I111" s="8"/>
    </row>
    <row r="112" spans="1:9" ht="30" customHeight="1">
      <c r="A112" s="20" t="s">
        <v>112</v>
      </c>
      <c r="B112" s="20"/>
      <c r="C112" s="20"/>
      <c r="D112" s="20"/>
      <c r="E112" s="20"/>
      <c r="F112" s="20"/>
      <c r="G112" s="20"/>
      <c r="H112" s="20"/>
      <c r="I112" s="20"/>
    </row>
    <row r="113" spans="1:9" ht="30" customHeight="1">
      <c r="A113" s="7" t="s">
        <v>0</v>
      </c>
      <c r="B113" s="7" t="s">
        <v>127</v>
      </c>
      <c r="C113" s="7" t="s">
        <v>1</v>
      </c>
      <c r="D113" s="7" t="s">
        <v>133</v>
      </c>
      <c r="E113" s="12" t="s">
        <v>145</v>
      </c>
      <c r="F113" s="7" t="s">
        <v>146</v>
      </c>
      <c r="G113" s="12" t="s">
        <v>145</v>
      </c>
      <c r="H113" s="12" t="s">
        <v>147</v>
      </c>
      <c r="I113" s="7" t="s">
        <v>134</v>
      </c>
    </row>
    <row r="114" spans="1:9" ht="30" customHeight="1">
      <c r="A114" s="1">
        <v>1</v>
      </c>
      <c r="B114" s="2">
        <v>201810210420</v>
      </c>
      <c r="C114" s="1" t="s">
        <v>56</v>
      </c>
      <c r="D114" s="11">
        <v>68</v>
      </c>
      <c r="E114" s="11">
        <f>D114*0.5</f>
        <v>34</v>
      </c>
      <c r="F114" s="18">
        <v>81.6</v>
      </c>
      <c r="G114" s="18">
        <f>F114*0.5</f>
        <v>40.8</v>
      </c>
      <c r="H114" s="18">
        <f>E114+G114</f>
        <v>74.8</v>
      </c>
      <c r="I114" s="8" t="s">
        <v>151</v>
      </c>
    </row>
    <row r="115" spans="1:9" ht="30" customHeight="1">
      <c r="A115" s="1">
        <v>2</v>
      </c>
      <c r="B115" s="2">
        <v>201810210422</v>
      </c>
      <c r="C115" s="1" t="s">
        <v>57</v>
      </c>
      <c r="D115" s="11">
        <v>61</v>
      </c>
      <c r="E115" s="11">
        <f>D115*0.5</f>
        <v>30.5</v>
      </c>
      <c r="F115" s="18">
        <v>77</v>
      </c>
      <c r="G115" s="18">
        <f>F115*0.5</f>
        <v>38.5</v>
      </c>
      <c r="H115" s="18">
        <f>E115+G115</f>
        <v>69</v>
      </c>
      <c r="I115" s="8"/>
    </row>
    <row r="116" spans="1:9" ht="22.5" customHeight="1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s="5" customFormat="1" ht="30.75" customHeight="1">
      <c r="A117" s="21" t="s">
        <v>5</v>
      </c>
      <c r="B117" s="21"/>
      <c r="C117" s="21"/>
      <c r="D117" s="21"/>
      <c r="E117" s="21"/>
      <c r="F117" s="21"/>
      <c r="G117" s="21"/>
      <c r="H117" s="21"/>
      <c r="I117" s="21"/>
    </row>
    <row r="118" spans="1:9" s="5" customFormat="1" ht="30" customHeight="1">
      <c r="A118" s="20" t="s">
        <v>113</v>
      </c>
      <c r="B118" s="20"/>
      <c r="C118" s="20"/>
      <c r="D118" s="20"/>
      <c r="E118" s="20"/>
      <c r="F118" s="20"/>
      <c r="G118" s="20"/>
      <c r="H118" s="20"/>
      <c r="I118" s="20"/>
    </row>
    <row r="119" spans="1:9" s="5" customFormat="1" ht="30" customHeight="1">
      <c r="A119" s="7" t="s">
        <v>0</v>
      </c>
      <c r="B119" s="7" t="s">
        <v>127</v>
      </c>
      <c r="C119" s="7" t="s">
        <v>1</v>
      </c>
      <c r="D119" s="7" t="s">
        <v>133</v>
      </c>
      <c r="E119" s="12" t="s">
        <v>145</v>
      </c>
      <c r="F119" s="7" t="s">
        <v>146</v>
      </c>
      <c r="G119" s="12" t="s">
        <v>145</v>
      </c>
      <c r="H119" s="12" t="s">
        <v>147</v>
      </c>
      <c r="I119" s="7" t="s">
        <v>134</v>
      </c>
    </row>
    <row r="120" spans="1:9" ht="30" customHeight="1">
      <c r="A120" s="1">
        <v>1</v>
      </c>
      <c r="B120" s="2">
        <v>201810210427</v>
      </c>
      <c r="C120" s="1" t="s">
        <v>58</v>
      </c>
      <c r="D120" s="11">
        <v>76</v>
      </c>
      <c r="E120" s="11">
        <f>D120*0.5</f>
        <v>38</v>
      </c>
      <c r="F120" s="18">
        <v>83.8</v>
      </c>
      <c r="G120" s="18">
        <f>F120*0.5</f>
        <v>41.9</v>
      </c>
      <c r="H120" s="18">
        <f>E120+G120</f>
        <v>79.9</v>
      </c>
      <c r="I120" s="8" t="s">
        <v>151</v>
      </c>
    </row>
    <row r="121" spans="1:9" ht="30" customHeight="1">
      <c r="A121" s="1">
        <v>2</v>
      </c>
      <c r="B121" s="2">
        <v>201810210428</v>
      </c>
      <c r="C121" s="1" t="s">
        <v>59</v>
      </c>
      <c r="D121" s="11">
        <v>71</v>
      </c>
      <c r="E121" s="11">
        <f>D121*0.5</f>
        <v>35.5</v>
      </c>
      <c r="F121" s="18">
        <v>85.2</v>
      </c>
      <c r="G121" s="18">
        <f>F121*0.5</f>
        <v>42.6</v>
      </c>
      <c r="H121" s="18">
        <f>E121+G121</f>
        <v>78.1</v>
      </c>
      <c r="I121" s="8"/>
    </row>
    <row r="122" spans="1:9" ht="30" customHeight="1">
      <c r="A122" s="1">
        <v>3</v>
      </c>
      <c r="B122" s="2">
        <v>201810210424</v>
      </c>
      <c r="C122" s="1" t="s">
        <v>61</v>
      </c>
      <c r="D122" s="11">
        <v>70</v>
      </c>
      <c r="E122" s="11">
        <f>D122*0.5</f>
        <v>35</v>
      </c>
      <c r="F122" s="18">
        <v>79.2</v>
      </c>
      <c r="G122" s="18">
        <f>F122*0.5</f>
        <v>39.6</v>
      </c>
      <c r="H122" s="18">
        <f>E122+G122</f>
        <v>74.6</v>
      </c>
      <c r="I122" s="8"/>
    </row>
    <row r="123" spans="1:9" s="5" customFormat="1" ht="30" customHeight="1">
      <c r="A123" s="20" t="s">
        <v>114</v>
      </c>
      <c r="B123" s="20"/>
      <c r="C123" s="20"/>
      <c r="D123" s="20"/>
      <c r="E123" s="20"/>
      <c r="F123" s="20"/>
      <c r="G123" s="20"/>
      <c r="H123" s="20"/>
      <c r="I123" s="20"/>
    </row>
    <row r="124" spans="1:9" s="5" customFormat="1" ht="30" customHeight="1">
      <c r="A124" s="7" t="s">
        <v>0</v>
      </c>
      <c r="B124" s="7" t="s">
        <v>127</v>
      </c>
      <c r="C124" s="7" t="s">
        <v>1</v>
      </c>
      <c r="D124" s="7" t="s">
        <v>133</v>
      </c>
      <c r="E124" s="12" t="s">
        <v>145</v>
      </c>
      <c r="F124" s="7" t="s">
        <v>146</v>
      </c>
      <c r="G124" s="12" t="s">
        <v>145</v>
      </c>
      <c r="H124" s="12" t="s">
        <v>147</v>
      </c>
      <c r="I124" s="7" t="s">
        <v>134</v>
      </c>
    </row>
    <row r="125" spans="1:9" ht="30" customHeight="1">
      <c r="A125" s="1">
        <v>1</v>
      </c>
      <c r="B125" s="2">
        <v>201810210504</v>
      </c>
      <c r="C125" s="1" t="s">
        <v>63</v>
      </c>
      <c r="D125" s="11">
        <v>68</v>
      </c>
      <c r="E125" s="11">
        <f>D125*0.5</f>
        <v>34</v>
      </c>
      <c r="F125" s="18">
        <v>90.5</v>
      </c>
      <c r="G125" s="18">
        <f>F125*0.5</f>
        <v>45.25</v>
      </c>
      <c r="H125" s="18">
        <f>E125+G125</f>
        <v>79.25</v>
      </c>
      <c r="I125" s="8" t="s">
        <v>151</v>
      </c>
    </row>
    <row r="126" spans="1:9" ht="30" customHeight="1">
      <c r="A126" s="1">
        <v>2</v>
      </c>
      <c r="B126" s="2">
        <v>201810210503</v>
      </c>
      <c r="C126" s="1" t="s">
        <v>62</v>
      </c>
      <c r="D126" s="11">
        <v>71</v>
      </c>
      <c r="E126" s="11">
        <f>D126*0.5</f>
        <v>35.5</v>
      </c>
      <c r="F126" s="18">
        <v>80.4</v>
      </c>
      <c r="G126" s="18">
        <f>F126*0.5</f>
        <v>40.2</v>
      </c>
      <c r="H126" s="18">
        <f>E126+G126</f>
        <v>75.7</v>
      </c>
      <c r="I126" s="8"/>
    </row>
    <row r="127" spans="1:9" ht="30" customHeight="1">
      <c r="A127" s="1">
        <v>3</v>
      </c>
      <c r="B127" s="2">
        <v>201810210510</v>
      </c>
      <c r="C127" s="1" t="s">
        <v>60</v>
      </c>
      <c r="D127" s="11">
        <v>64</v>
      </c>
      <c r="E127" s="11">
        <f>D127*0.5</f>
        <v>32</v>
      </c>
      <c r="F127" s="18">
        <v>83.4</v>
      </c>
      <c r="G127" s="18">
        <f>F127*0.5</f>
        <v>41.7</v>
      </c>
      <c r="H127" s="18">
        <f>E127+G127</f>
        <v>73.7</v>
      </c>
      <c r="I127" s="8"/>
    </row>
    <row r="128" spans="1:9" s="5" customFormat="1" ht="30" customHeight="1">
      <c r="A128" s="20" t="s">
        <v>115</v>
      </c>
      <c r="B128" s="20"/>
      <c r="C128" s="20"/>
      <c r="D128" s="20"/>
      <c r="E128" s="20"/>
      <c r="F128" s="20"/>
      <c r="G128" s="20"/>
      <c r="H128" s="20"/>
      <c r="I128" s="20"/>
    </row>
    <row r="129" spans="1:9" s="5" customFormat="1" ht="30" customHeight="1">
      <c r="A129" s="7" t="s">
        <v>0</v>
      </c>
      <c r="B129" s="7" t="s">
        <v>127</v>
      </c>
      <c r="C129" s="7" t="s">
        <v>1</v>
      </c>
      <c r="D129" s="7" t="s">
        <v>133</v>
      </c>
      <c r="E129" s="12" t="s">
        <v>145</v>
      </c>
      <c r="F129" s="7" t="s">
        <v>146</v>
      </c>
      <c r="G129" s="12" t="s">
        <v>145</v>
      </c>
      <c r="H129" s="12" t="s">
        <v>147</v>
      </c>
      <c r="I129" s="7" t="s">
        <v>134</v>
      </c>
    </row>
    <row r="130" spans="1:9" ht="30" customHeight="1">
      <c r="A130" s="1">
        <v>1</v>
      </c>
      <c r="B130" s="2">
        <v>201810210512</v>
      </c>
      <c r="C130" s="1" t="s">
        <v>64</v>
      </c>
      <c r="D130" s="11">
        <v>74</v>
      </c>
      <c r="E130" s="11">
        <f>D130*0.5</f>
        <v>37</v>
      </c>
      <c r="F130" s="18">
        <v>84.4</v>
      </c>
      <c r="G130" s="18">
        <f>F130*0.5</f>
        <v>42.2</v>
      </c>
      <c r="H130" s="18">
        <f>E130+G130</f>
        <v>79.2</v>
      </c>
      <c r="I130" s="8" t="s">
        <v>151</v>
      </c>
    </row>
    <row r="131" spans="1:9" s="5" customFormat="1" ht="20.25" customHeight="1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30" customHeight="1">
      <c r="A132" s="21" t="s">
        <v>3</v>
      </c>
      <c r="B132" s="21"/>
      <c r="C132" s="21"/>
      <c r="D132" s="21"/>
      <c r="E132" s="21"/>
      <c r="F132" s="21"/>
      <c r="G132" s="21"/>
      <c r="H132" s="21"/>
      <c r="I132" s="21"/>
    </row>
    <row r="133" spans="1:9" ht="48.75" customHeight="1">
      <c r="A133" s="20" t="s">
        <v>116</v>
      </c>
      <c r="B133" s="20"/>
      <c r="C133" s="20"/>
      <c r="D133" s="20"/>
      <c r="E133" s="20"/>
      <c r="F133" s="20"/>
      <c r="G133" s="20"/>
      <c r="H133" s="20"/>
      <c r="I133" s="20"/>
    </row>
    <row r="134" spans="1:9" ht="30" customHeight="1">
      <c r="A134" s="7" t="s">
        <v>0</v>
      </c>
      <c r="B134" s="7" t="s">
        <v>127</v>
      </c>
      <c r="C134" s="7" t="s">
        <v>1</v>
      </c>
      <c r="D134" s="7" t="s">
        <v>133</v>
      </c>
      <c r="E134" s="12" t="s">
        <v>145</v>
      </c>
      <c r="F134" s="7" t="s">
        <v>146</v>
      </c>
      <c r="G134" s="12" t="s">
        <v>145</v>
      </c>
      <c r="H134" s="12" t="s">
        <v>147</v>
      </c>
      <c r="I134" s="7" t="s">
        <v>134</v>
      </c>
    </row>
    <row r="135" spans="1:9" ht="30" customHeight="1">
      <c r="A135" s="1">
        <v>1</v>
      </c>
      <c r="B135" s="2">
        <v>201810210515</v>
      </c>
      <c r="C135" s="1" t="s">
        <v>66</v>
      </c>
      <c r="D135" s="11">
        <v>62</v>
      </c>
      <c r="E135" s="11">
        <f>D135*0.5</f>
        <v>31</v>
      </c>
      <c r="F135" s="18">
        <v>83.2</v>
      </c>
      <c r="G135" s="18">
        <f>F135*0.5</f>
        <v>41.6</v>
      </c>
      <c r="H135" s="18">
        <f>E135+G135</f>
        <v>72.6</v>
      </c>
      <c r="I135" s="8" t="s">
        <v>151</v>
      </c>
    </row>
    <row r="136" spans="1:9" ht="30" customHeight="1">
      <c r="A136" s="1">
        <v>2</v>
      </c>
      <c r="B136" s="2">
        <v>201810210513</v>
      </c>
      <c r="C136" s="1" t="s">
        <v>65</v>
      </c>
      <c r="D136" s="11">
        <v>67</v>
      </c>
      <c r="E136" s="11">
        <f>D136*0.5</f>
        <v>33.5</v>
      </c>
      <c r="F136" s="18">
        <v>75.2</v>
      </c>
      <c r="G136" s="18">
        <f>F136*0.5</f>
        <v>37.6</v>
      </c>
      <c r="H136" s="18">
        <f>E136+G136</f>
        <v>71.1</v>
      </c>
      <c r="I136" s="8" t="s">
        <v>151</v>
      </c>
    </row>
    <row r="137" spans="1:9" ht="30" customHeight="1">
      <c r="A137" s="1">
        <v>3</v>
      </c>
      <c r="B137" s="2">
        <v>201810210517</v>
      </c>
      <c r="C137" s="1" t="s">
        <v>67</v>
      </c>
      <c r="D137" s="11">
        <v>63</v>
      </c>
      <c r="E137" s="11">
        <f>D137*0.5</f>
        <v>31.5</v>
      </c>
      <c r="F137" s="18">
        <v>75</v>
      </c>
      <c r="G137" s="18">
        <f>F137*0.5</f>
        <v>37.5</v>
      </c>
      <c r="H137" s="18">
        <f>E137+G137</f>
        <v>69</v>
      </c>
      <c r="I137" s="8"/>
    </row>
    <row r="138" spans="1:9" ht="30" customHeight="1">
      <c r="A138" s="1">
        <v>4</v>
      </c>
      <c r="B138" s="2">
        <v>201810210518</v>
      </c>
      <c r="C138" s="1" t="s">
        <v>68</v>
      </c>
      <c r="D138" s="11">
        <v>54</v>
      </c>
      <c r="E138" s="11">
        <f>D138*0.5</f>
        <v>27</v>
      </c>
      <c r="F138" s="18">
        <v>82.6</v>
      </c>
      <c r="G138" s="18">
        <f>F138*0.5</f>
        <v>41.3</v>
      </c>
      <c r="H138" s="18">
        <f>E138+G138</f>
        <v>68.3</v>
      </c>
      <c r="I138" s="8"/>
    </row>
    <row r="139" spans="1:9" ht="14.25" customHeight="1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s="6" customFormat="1" ht="34.5" customHeight="1">
      <c r="A140" s="21" t="s">
        <v>117</v>
      </c>
      <c r="B140" s="21"/>
      <c r="C140" s="21"/>
      <c r="D140" s="21"/>
      <c r="E140" s="21"/>
      <c r="F140" s="21"/>
      <c r="G140" s="21"/>
      <c r="H140" s="21"/>
      <c r="I140" s="21"/>
    </row>
    <row r="141" spans="1:9" s="6" customFormat="1" ht="30" customHeight="1">
      <c r="A141" s="20" t="s">
        <v>143</v>
      </c>
      <c r="B141" s="20"/>
      <c r="C141" s="20"/>
      <c r="D141" s="20"/>
      <c r="E141" s="20"/>
      <c r="F141" s="20"/>
      <c r="G141" s="20"/>
      <c r="H141" s="20"/>
      <c r="I141" s="20"/>
    </row>
    <row r="142" spans="1:9" ht="30" customHeight="1">
      <c r="A142" s="7" t="s">
        <v>0</v>
      </c>
      <c r="B142" s="7" t="s">
        <v>127</v>
      </c>
      <c r="C142" s="7" t="s">
        <v>1</v>
      </c>
      <c r="D142" s="7" t="s">
        <v>133</v>
      </c>
      <c r="E142" s="12" t="s">
        <v>145</v>
      </c>
      <c r="F142" s="7" t="s">
        <v>146</v>
      </c>
      <c r="G142" s="12" t="s">
        <v>145</v>
      </c>
      <c r="H142" s="12" t="s">
        <v>147</v>
      </c>
      <c r="I142" s="7" t="s">
        <v>134</v>
      </c>
    </row>
    <row r="143" spans="1:9" ht="30" customHeight="1">
      <c r="A143" s="1">
        <v>1</v>
      </c>
      <c r="B143" s="2">
        <v>201810210520</v>
      </c>
      <c r="C143" s="1" t="s">
        <v>69</v>
      </c>
      <c r="D143" s="11">
        <v>60</v>
      </c>
      <c r="E143" s="11">
        <f>D143*0.5</f>
        <v>30</v>
      </c>
      <c r="F143" s="18">
        <v>70.8</v>
      </c>
      <c r="G143" s="18">
        <f>F143*0.5</f>
        <v>35.4</v>
      </c>
      <c r="H143" s="18">
        <f>E143+G143</f>
        <v>65.4</v>
      </c>
      <c r="I143" s="8" t="s">
        <v>151</v>
      </c>
    </row>
    <row r="144" spans="1:9" ht="40.5" customHeight="1">
      <c r="A144" s="21" t="s">
        <v>118</v>
      </c>
      <c r="B144" s="21"/>
      <c r="C144" s="21"/>
      <c r="D144" s="21"/>
      <c r="E144" s="21"/>
      <c r="F144" s="21"/>
      <c r="G144" s="21"/>
      <c r="H144" s="21"/>
      <c r="I144" s="21"/>
    </row>
    <row r="145" spans="1:9" ht="38.25" customHeight="1">
      <c r="A145" s="20" t="s">
        <v>144</v>
      </c>
      <c r="B145" s="20"/>
      <c r="C145" s="20"/>
      <c r="D145" s="20"/>
      <c r="E145" s="20"/>
      <c r="F145" s="20"/>
      <c r="G145" s="20"/>
      <c r="H145" s="20"/>
      <c r="I145" s="20"/>
    </row>
    <row r="146" spans="1:9" ht="30" customHeight="1">
      <c r="A146" s="7" t="s">
        <v>0</v>
      </c>
      <c r="B146" s="7" t="s">
        <v>127</v>
      </c>
      <c r="C146" s="7" t="s">
        <v>1</v>
      </c>
      <c r="D146" s="7" t="s">
        <v>133</v>
      </c>
      <c r="E146" s="12" t="s">
        <v>145</v>
      </c>
      <c r="F146" s="7" t="s">
        <v>146</v>
      </c>
      <c r="G146" s="12" t="s">
        <v>145</v>
      </c>
      <c r="H146" s="12" t="s">
        <v>147</v>
      </c>
      <c r="I146" s="7" t="s">
        <v>134</v>
      </c>
    </row>
    <row r="147" spans="1:9" ht="30" customHeight="1">
      <c r="A147" s="1">
        <v>1</v>
      </c>
      <c r="B147" s="2">
        <v>201810210521</v>
      </c>
      <c r="C147" s="1" t="s">
        <v>70</v>
      </c>
      <c r="D147" s="11">
        <v>66</v>
      </c>
      <c r="E147" s="11">
        <f>D147*0.5</f>
        <v>33</v>
      </c>
      <c r="F147" s="18">
        <v>77.2</v>
      </c>
      <c r="G147" s="18">
        <f>F147*0.5</f>
        <v>38.6</v>
      </c>
      <c r="H147" s="18">
        <f>E147+G147</f>
        <v>71.6</v>
      </c>
      <c r="I147" s="8" t="s">
        <v>151</v>
      </c>
    </row>
    <row r="148" spans="1:9" ht="30" customHeight="1">
      <c r="A148" s="1">
        <v>2</v>
      </c>
      <c r="B148" s="2">
        <v>201810210522</v>
      </c>
      <c r="C148" s="1" t="s">
        <v>71</v>
      </c>
      <c r="D148" s="11">
        <v>62</v>
      </c>
      <c r="E148" s="11">
        <f>D148*0.5</f>
        <v>31</v>
      </c>
      <c r="F148" s="18">
        <v>80.2</v>
      </c>
      <c r="G148" s="18">
        <f>F148*0.5</f>
        <v>40.1</v>
      </c>
      <c r="H148" s="18">
        <f>E148+G148</f>
        <v>71.1</v>
      </c>
      <c r="I148" s="8" t="s">
        <v>151</v>
      </c>
    </row>
    <row r="149" spans="1:9" s="5" customFormat="1" ht="13.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40.5" customHeight="1">
      <c r="A150" s="21" t="s">
        <v>2</v>
      </c>
      <c r="B150" s="21"/>
      <c r="C150" s="21"/>
      <c r="D150" s="21"/>
      <c r="E150" s="21"/>
      <c r="F150" s="21"/>
      <c r="G150" s="21"/>
      <c r="H150" s="21"/>
      <c r="I150" s="21"/>
    </row>
    <row r="151" spans="1:9" ht="30" customHeight="1">
      <c r="A151" s="20" t="s">
        <v>119</v>
      </c>
      <c r="B151" s="20"/>
      <c r="C151" s="20"/>
      <c r="D151" s="20"/>
      <c r="E151" s="20"/>
      <c r="F151" s="20"/>
      <c r="G151" s="20"/>
      <c r="H151" s="20"/>
      <c r="I151" s="20"/>
    </row>
    <row r="152" spans="1:9" ht="30" customHeight="1">
      <c r="A152" s="7" t="s">
        <v>0</v>
      </c>
      <c r="B152" s="7" t="s">
        <v>127</v>
      </c>
      <c r="C152" s="7" t="s">
        <v>1</v>
      </c>
      <c r="D152" s="7" t="s">
        <v>133</v>
      </c>
      <c r="E152" s="12" t="s">
        <v>145</v>
      </c>
      <c r="F152" s="7" t="s">
        <v>146</v>
      </c>
      <c r="G152" s="12" t="s">
        <v>145</v>
      </c>
      <c r="H152" s="12" t="s">
        <v>147</v>
      </c>
      <c r="I152" s="7" t="s">
        <v>134</v>
      </c>
    </row>
    <row r="153" spans="1:9" ht="30" customHeight="1">
      <c r="A153" s="1">
        <v>1</v>
      </c>
      <c r="B153" s="2">
        <v>201810210524</v>
      </c>
      <c r="C153" s="1" t="s">
        <v>72</v>
      </c>
      <c r="D153" s="11">
        <v>64</v>
      </c>
      <c r="E153" s="11">
        <f>D153*0.5</f>
        <v>32</v>
      </c>
      <c r="F153" s="18">
        <v>85.2</v>
      </c>
      <c r="G153" s="18">
        <f>F153*0.5</f>
        <v>42.6</v>
      </c>
      <c r="H153" s="18">
        <f>E153+G153</f>
        <v>74.6</v>
      </c>
      <c r="I153" s="8" t="s">
        <v>151</v>
      </c>
    </row>
    <row r="154" spans="1:9" ht="30" customHeight="1">
      <c r="A154" s="1">
        <v>2</v>
      </c>
      <c r="B154" s="2">
        <v>201810210525</v>
      </c>
      <c r="C154" s="1" t="s">
        <v>73</v>
      </c>
      <c r="D154" s="11">
        <v>67</v>
      </c>
      <c r="E154" s="11">
        <f>D154*0.5</f>
        <v>33.5</v>
      </c>
      <c r="F154" s="18">
        <v>81.6</v>
      </c>
      <c r="G154" s="18">
        <f>F154*0.5</f>
        <v>40.8</v>
      </c>
      <c r="H154" s="18">
        <f>E154+G154</f>
        <v>74.3</v>
      </c>
      <c r="I154" s="8"/>
    </row>
    <row r="155" spans="1:9" ht="30" customHeight="1">
      <c r="A155" s="1">
        <v>3</v>
      </c>
      <c r="B155" s="2">
        <v>201810210527</v>
      </c>
      <c r="C155" s="1" t="s">
        <v>74</v>
      </c>
      <c r="D155" s="11">
        <v>59</v>
      </c>
      <c r="E155" s="11">
        <f>D155*0.5</f>
        <v>29.5</v>
      </c>
      <c r="F155" s="18">
        <v>72.6</v>
      </c>
      <c r="G155" s="18">
        <f>F155*0.5</f>
        <v>36.3</v>
      </c>
      <c r="H155" s="18">
        <f>E155+G155</f>
        <v>65.8</v>
      </c>
      <c r="I155" s="8"/>
    </row>
    <row r="156" spans="1:9" ht="30" customHeight="1">
      <c r="A156" s="20" t="s">
        <v>120</v>
      </c>
      <c r="B156" s="20"/>
      <c r="C156" s="20"/>
      <c r="D156" s="20"/>
      <c r="E156" s="20"/>
      <c r="F156" s="20"/>
      <c r="G156" s="20"/>
      <c r="H156" s="20"/>
      <c r="I156" s="20"/>
    </row>
    <row r="157" spans="1:9" ht="30" customHeight="1">
      <c r="A157" s="7" t="s">
        <v>0</v>
      </c>
      <c r="B157" s="7" t="s">
        <v>127</v>
      </c>
      <c r="C157" s="7" t="s">
        <v>1</v>
      </c>
      <c r="D157" s="7" t="s">
        <v>133</v>
      </c>
      <c r="E157" s="12" t="s">
        <v>145</v>
      </c>
      <c r="F157" s="7" t="s">
        <v>146</v>
      </c>
      <c r="G157" s="12" t="s">
        <v>145</v>
      </c>
      <c r="H157" s="12" t="s">
        <v>147</v>
      </c>
      <c r="I157" s="7" t="s">
        <v>134</v>
      </c>
    </row>
    <row r="158" spans="1:9" ht="30" customHeight="1">
      <c r="A158" s="1">
        <v>1</v>
      </c>
      <c r="B158" s="2">
        <v>201810210603</v>
      </c>
      <c r="C158" s="1" t="s">
        <v>130</v>
      </c>
      <c r="D158" s="11">
        <v>60</v>
      </c>
      <c r="E158" s="11">
        <f>D158*0.5</f>
        <v>30</v>
      </c>
      <c r="F158" s="18">
        <v>84.8</v>
      </c>
      <c r="G158" s="18">
        <f>F158*0.5</f>
        <v>42.4</v>
      </c>
      <c r="H158" s="18">
        <f>E158+G158</f>
        <v>72.4</v>
      </c>
      <c r="I158" s="8" t="s">
        <v>151</v>
      </c>
    </row>
    <row r="159" spans="1:9" ht="30" customHeight="1">
      <c r="A159" s="1">
        <v>2</v>
      </c>
      <c r="B159" s="2">
        <v>201810210605</v>
      </c>
      <c r="C159" s="1" t="s">
        <v>78</v>
      </c>
      <c r="D159" s="11">
        <v>65</v>
      </c>
      <c r="E159" s="11">
        <f>D159*0.5</f>
        <v>32.5</v>
      </c>
      <c r="F159" s="18">
        <v>77.8</v>
      </c>
      <c r="G159" s="18">
        <f>F159*0.5</f>
        <v>38.9</v>
      </c>
      <c r="H159" s="18">
        <f>E159+G159</f>
        <v>71.4</v>
      </c>
      <c r="I159" s="8" t="s">
        <v>151</v>
      </c>
    </row>
    <row r="160" spans="1:9" ht="30" customHeight="1">
      <c r="A160" s="1">
        <v>3</v>
      </c>
      <c r="B160" s="2">
        <v>201810210601</v>
      </c>
      <c r="C160" s="1" t="s">
        <v>77</v>
      </c>
      <c r="D160" s="11">
        <v>63</v>
      </c>
      <c r="E160" s="11">
        <f>D160*0.5</f>
        <v>31.5</v>
      </c>
      <c r="F160" s="18">
        <v>75.6</v>
      </c>
      <c r="G160" s="18">
        <f>F160*0.5</f>
        <v>37.8</v>
      </c>
      <c r="H160" s="18">
        <f>E160+G160</f>
        <v>69.3</v>
      </c>
      <c r="I160" s="8"/>
    </row>
    <row r="161" spans="1:9" ht="30" customHeight="1">
      <c r="A161" s="1">
        <v>4</v>
      </c>
      <c r="B161" s="2">
        <v>201810210602</v>
      </c>
      <c r="C161" s="1" t="s">
        <v>75</v>
      </c>
      <c r="D161" s="11">
        <v>60</v>
      </c>
      <c r="E161" s="11">
        <f>D161*0.5</f>
        <v>30</v>
      </c>
      <c r="F161" s="18">
        <v>74.6</v>
      </c>
      <c r="G161" s="18">
        <f>F161*0.5</f>
        <v>37.3</v>
      </c>
      <c r="H161" s="18">
        <f>E161+G161</f>
        <v>67.3</v>
      </c>
      <c r="I161" s="8"/>
    </row>
    <row r="162" spans="1:9" ht="30" customHeight="1">
      <c r="A162" s="1">
        <v>5</v>
      </c>
      <c r="B162" s="2">
        <v>201810210530</v>
      </c>
      <c r="C162" s="1" t="s">
        <v>76</v>
      </c>
      <c r="D162" s="11">
        <v>54</v>
      </c>
      <c r="E162" s="11">
        <f>D162*0.5</f>
        <v>27</v>
      </c>
      <c r="F162" s="18">
        <v>77.8</v>
      </c>
      <c r="G162" s="18">
        <f>F162*0.5</f>
        <v>38.9</v>
      </c>
      <c r="H162" s="18">
        <f>E162+G162</f>
        <v>65.9</v>
      </c>
      <c r="I162" s="8"/>
    </row>
    <row r="163" spans="1:9" s="6" customFormat="1" ht="36" customHeight="1">
      <c r="A163" s="21" t="s">
        <v>7</v>
      </c>
      <c r="B163" s="21"/>
      <c r="C163" s="21"/>
      <c r="D163" s="21"/>
      <c r="E163" s="21"/>
      <c r="F163" s="21"/>
      <c r="G163" s="21"/>
      <c r="H163" s="21"/>
      <c r="I163" s="21"/>
    </row>
    <row r="164" spans="1:9" s="6" customFormat="1" ht="28.5" customHeight="1">
      <c r="A164" s="20" t="s">
        <v>121</v>
      </c>
      <c r="B164" s="20"/>
      <c r="C164" s="20"/>
      <c r="D164" s="20"/>
      <c r="E164" s="20"/>
      <c r="F164" s="20"/>
      <c r="G164" s="20"/>
      <c r="H164" s="20"/>
      <c r="I164" s="20"/>
    </row>
    <row r="165" spans="1:9" ht="30" customHeight="1">
      <c r="A165" s="7" t="s">
        <v>0</v>
      </c>
      <c r="B165" s="7" t="s">
        <v>127</v>
      </c>
      <c r="C165" s="7" t="s">
        <v>1</v>
      </c>
      <c r="D165" s="7" t="s">
        <v>133</v>
      </c>
      <c r="E165" s="12" t="s">
        <v>145</v>
      </c>
      <c r="F165" s="7" t="s">
        <v>146</v>
      </c>
      <c r="G165" s="12" t="s">
        <v>145</v>
      </c>
      <c r="H165" s="12" t="s">
        <v>147</v>
      </c>
      <c r="I165" s="7" t="s">
        <v>134</v>
      </c>
    </row>
    <row r="166" spans="1:9" ht="30" customHeight="1">
      <c r="A166" s="1">
        <v>1</v>
      </c>
      <c r="B166" s="2">
        <v>201810210613</v>
      </c>
      <c r="C166" s="1" t="s">
        <v>80</v>
      </c>
      <c r="D166" s="11">
        <v>48</v>
      </c>
      <c r="E166" s="11">
        <f>D166*0.5</f>
        <v>24</v>
      </c>
      <c r="F166" s="18">
        <v>85.7</v>
      </c>
      <c r="G166" s="18">
        <f>F166*0.5</f>
        <v>42.85</v>
      </c>
      <c r="H166" s="18">
        <f>E166+G166</f>
        <v>66.85</v>
      </c>
      <c r="I166" s="8" t="s">
        <v>151</v>
      </c>
    </row>
    <row r="167" spans="1:9" ht="30" customHeight="1">
      <c r="A167" s="1">
        <v>2</v>
      </c>
      <c r="B167" s="2">
        <v>201810210609</v>
      </c>
      <c r="C167" s="1" t="s">
        <v>79</v>
      </c>
      <c r="D167" s="11">
        <v>60</v>
      </c>
      <c r="E167" s="11">
        <f>D167*0.5</f>
        <v>30</v>
      </c>
      <c r="F167" s="18">
        <v>70.2</v>
      </c>
      <c r="G167" s="18">
        <f>F167*0.5</f>
        <v>35.1</v>
      </c>
      <c r="H167" s="18">
        <f>E167+G167</f>
        <v>65.1</v>
      </c>
      <c r="I167" s="8"/>
    </row>
    <row r="168" spans="1:9" ht="30" customHeight="1">
      <c r="A168" s="1">
        <v>3</v>
      </c>
      <c r="B168" s="2">
        <v>201810210611</v>
      </c>
      <c r="C168" s="1" t="s">
        <v>131</v>
      </c>
      <c r="D168" s="11">
        <v>56</v>
      </c>
      <c r="E168" s="11">
        <f>D168*0.5</f>
        <v>28</v>
      </c>
      <c r="F168" s="11" t="s">
        <v>135</v>
      </c>
      <c r="G168" s="11" t="s">
        <v>152</v>
      </c>
      <c r="H168" s="11" t="s">
        <v>152</v>
      </c>
      <c r="I168" s="8"/>
    </row>
    <row r="169" spans="1:9" ht="19.5" customHeight="1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11" s="5" customFormat="1" ht="40.5" customHeight="1">
      <c r="A170" s="21" t="s">
        <v>8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s="5" customFormat="1" ht="30" customHeight="1">
      <c r="A171" s="20" t="s">
        <v>139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1:11" s="5" customFormat="1" ht="30" customHeight="1">
      <c r="A172" s="7" t="s">
        <v>0</v>
      </c>
      <c r="B172" s="7" t="s">
        <v>127</v>
      </c>
      <c r="C172" s="7" t="s">
        <v>1</v>
      </c>
      <c r="D172" s="7" t="s">
        <v>133</v>
      </c>
      <c r="E172" s="12" t="s">
        <v>149</v>
      </c>
      <c r="F172" s="7" t="s">
        <v>146</v>
      </c>
      <c r="G172" s="12" t="s">
        <v>150</v>
      </c>
      <c r="H172" s="7" t="s">
        <v>148</v>
      </c>
      <c r="I172" s="12" t="s">
        <v>150</v>
      </c>
      <c r="J172" s="12" t="s">
        <v>147</v>
      </c>
      <c r="K172" s="7" t="s">
        <v>134</v>
      </c>
    </row>
    <row r="173" spans="1:11" ht="30" customHeight="1">
      <c r="A173" s="1">
        <v>1</v>
      </c>
      <c r="B173" s="2">
        <v>201810210710</v>
      </c>
      <c r="C173" s="1" t="s">
        <v>82</v>
      </c>
      <c r="D173" s="11">
        <v>72</v>
      </c>
      <c r="E173" s="11">
        <f>D173*0.4</f>
        <v>28.8</v>
      </c>
      <c r="F173" s="18">
        <v>87.2</v>
      </c>
      <c r="G173" s="18">
        <f>F173*0.3</f>
        <v>26.16</v>
      </c>
      <c r="H173" s="18">
        <v>82</v>
      </c>
      <c r="I173" s="18">
        <f>H173*0.3</f>
        <v>24.599999999999998</v>
      </c>
      <c r="J173" s="18">
        <f>E173+G173+I173</f>
        <v>79.56</v>
      </c>
      <c r="K173" s="16" t="s">
        <v>151</v>
      </c>
    </row>
    <row r="174" spans="1:11" ht="30" customHeight="1">
      <c r="A174" s="1">
        <v>3</v>
      </c>
      <c r="B174" s="2">
        <v>201810210625</v>
      </c>
      <c r="C174" s="1" t="s">
        <v>81</v>
      </c>
      <c r="D174" s="11">
        <v>70</v>
      </c>
      <c r="E174" s="11">
        <f>D174*0.4</f>
        <v>28</v>
      </c>
      <c r="F174" s="18">
        <v>83.8</v>
      </c>
      <c r="G174" s="18">
        <f>F174*0.3</f>
        <v>25.139999999999997</v>
      </c>
      <c r="H174" s="18">
        <v>82.67</v>
      </c>
      <c r="I174" s="18">
        <f>H174*0.3</f>
        <v>24.801</v>
      </c>
      <c r="J174" s="18">
        <f>E174+G174+I174</f>
        <v>77.941</v>
      </c>
      <c r="K174" s="3"/>
    </row>
    <row r="175" spans="1:11" ht="30" customHeight="1">
      <c r="A175" s="1">
        <v>2</v>
      </c>
      <c r="B175" s="2">
        <v>201810210724</v>
      </c>
      <c r="C175" s="1" t="s">
        <v>83</v>
      </c>
      <c r="D175" s="11">
        <v>71</v>
      </c>
      <c r="E175" s="11">
        <f>D175*0.4</f>
        <v>28.400000000000002</v>
      </c>
      <c r="F175" s="18">
        <v>77.6</v>
      </c>
      <c r="G175" s="18">
        <f>F175*0.3</f>
        <v>23.279999999999998</v>
      </c>
      <c r="H175" s="18">
        <v>73.67</v>
      </c>
      <c r="I175" s="18">
        <f>H175*0.3</f>
        <v>22.101</v>
      </c>
      <c r="J175" s="18">
        <f>E175+G175+I175</f>
        <v>73.781</v>
      </c>
      <c r="K175" s="3"/>
    </row>
    <row r="176" spans="1:11" ht="30" customHeight="1">
      <c r="A176" s="28" t="s">
        <v>122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s="5" customFormat="1" ht="30" customHeight="1">
      <c r="A177" s="7" t="s">
        <v>0</v>
      </c>
      <c r="B177" s="7" t="s">
        <v>127</v>
      </c>
      <c r="C177" s="7" t="s">
        <v>1</v>
      </c>
      <c r="D177" s="7" t="s">
        <v>133</v>
      </c>
      <c r="E177" s="12" t="s">
        <v>149</v>
      </c>
      <c r="F177" s="7" t="s">
        <v>146</v>
      </c>
      <c r="G177" s="12" t="s">
        <v>150</v>
      </c>
      <c r="H177" s="7" t="s">
        <v>148</v>
      </c>
      <c r="I177" s="12" t="s">
        <v>150</v>
      </c>
      <c r="J177" s="12" t="s">
        <v>147</v>
      </c>
      <c r="K177" s="7" t="s">
        <v>134</v>
      </c>
    </row>
    <row r="178" spans="1:11" ht="30" customHeight="1">
      <c r="A178" s="1">
        <v>1</v>
      </c>
      <c r="B178" s="2">
        <v>201810210924</v>
      </c>
      <c r="C178" s="1" t="s">
        <v>85</v>
      </c>
      <c r="D178" s="11">
        <v>77</v>
      </c>
      <c r="E178" s="11">
        <f>D178*0.4</f>
        <v>30.8</v>
      </c>
      <c r="F178" s="18">
        <v>84</v>
      </c>
      <c r="G178" s="18">
        <f>F178*0.3</f>
        <v>25.2</v>
      </c>
      <c r="H178" s="18">
        <v>88</v>
      </c>
      <c r="I178" s="13">
        <f>H178*0.3</f>
        <v>26.4</v>
      </c>
      <c r="J178" s="15">
        <f>E178+G178+I178</f>
        <v>82.4</v>
      </c>
      <c r="K178" s="16" t="s">
        <v>151</v>
      </c>
    </row>
    <row r="179" spans="1:11" ht="30" customHeight="1">
      <c r="A179" s="1">
        <v>3</v>
      </c>
      <c r="B179" s="2">
        <v>201810210917</v>
      </c>
      <c r="C179" s="1" t="s">
        <v>84</v>
      </c>
      <c r="D179" s="11">
        <v>74</v>
      </c>
      <c r="E179" s="11">
        <f>D179*0.4</f>
        <v>29.6</v>
      </c>
      <c r="F179" s="18">
        <v>81.8</v>
      </c>
      <c r="G179" s="18">
        <f>F179*0.3</f>
        <v>24.54</v>
      </c>
      <c r="H179" s="18">
        <v>83.33</v>
      </c>
      <c r="I179" s="13">
        <f>H179*0.3</f>
        <v>24.999</v>
      </c>
      <c r="J179" s="15">
        <f>E179+G179+I179</f>
        <v>79.139</v>
      </c>
      <c r="K179" s="3"/>
    </row>
    <row r="180" spans="1:11" ht="30" customHeight="1">
      <c r="A180" s="1">
        <v>2</v>
      </c>
      <c r="B180" s="2">
        <v>201810210925</v>
      </c>
      <c r="C180" s="1" t="s">
        <v>87</v>
      </c>
      <c r="D180" s="11">
        <v>76</v>
      </c>
      <c r="E180" s="11">
        <f>D180*0.4</f>
        <v>30.400000000000002</v>
      </c>
      <c r="F180" s="18">
        <v>83.2</v>
      </c>
      <c r="G180" s="18">
        <f>F180*0.3</f>
        <v>24.96</v>
      </c>
      <c r="H180" s="18">
        <v>75.33</v>
      </c>
      <c r="I180" s="13">
        <f>H180*0.3</f>
        <v>22.599</v>
      </c>
      <c r="J180" s="15">
        <f>E180+G180+I180</f>
        <v>77.959</v>
      </c>
      <c r="K180" s="3"/>
    </row>
    <row r="181" spans="1:11" ht="30" customHeight="1">
      <c r="A181" s="20" t="s">
        <v>123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1:11" s="5" customFormat="1" ht="30" customHeight="1">
      <c r="A182" s="7" t="s">
        <v>0</v>
      </c>
      <c r="B182" s="7" t="s">
        <v>127</v>
      </c>
      <c r="C182" s="7" t="s">
        <v>1</v>
      </c>
      <c r="D182" s="7" t="s">
        <v>133</v>
      </c>
      <c r="E182" s="12" t="s">
        <v>149</v>
      </c>
      <c r="F182" s="7" t="s">
        <v>146</v>
      </c>
      <c r="G182" s="12" t="s">
        <v>150</v>
      </c>
      <c r="H182" s="7" t="s">
        <v>148</v>
      </c>
      <c r="I182" s="12" t="s">
        <v>150</v>
      </c>
      <c r="J182" s="12" t="s">
        <v>147</v>
      </c>
      <c r="K182" s="7" t="s">
        <v>134</v>
      </c>
    </row>
    <row r="183" spans="1:11" ht="30" customHeight="1">
      <c r="A183" s="1">
        <v>1</v>
      </c>
      <c r="B183" s="2">
        <v>201810211024</v>
      </c>
      <c r="C183" s="1" t="s">
        <v>88</v>
      </c>
      <c r="D183" s="11">
        <v>68</v>
      </c>
      <c r="E183" s="11">
        <f>D183*0.4</f>
        <v>27.200000000000003</v>
      </c>
      <c r="F183" s="13">
        <v>85.4</v>
      </c>
      <c r="G183" s="13">
        <f>F183*0.3</f>
        <v>25.62</v>
      </c>
      <c r="H183" s="13">
        <v>82</v>
      </c>
      <c r="I183" s="13">
        <f>H183*0.3</f>
        <v>24.599999999999998</v>
      </c>
      <c r="J183" s="14">
        <f>E183+G183+I183</f>
        <v>77.42</v>
      </c>
      <c r="K183" s="16" t="s">
        <v>151</v>
      </c>
    </row>
    <row r="184" spans="1:11" ht="30" customHeight="1">
      <c r="A184" s="1">
        <v>2</v>
      </c>
      <c r="B184" s="2">
        <v>201810211117</v>
      </c>
      <c r="C184" s="1" t="s">
        <v>86</v>
      </c>
      <c r="D184" s="11">
        <v>67</v>
      </c>
      <c r="E184" s="11">
        <f>D184*0.4</f>
        <v>26.8</v>
      </c>
      <c r="F184" s="13">
        <v>84</v>
      </c>
      <c r="G184" s="13">
        <f>F184*0.3</f>
        <v>25.2</v>
      </c>
      <c r="H184" s="13">
        <v>73.67</v>
      </c>
      <c r="I184" s="13">
        <f>H184*0.3</f>
        <v>22.101</v>
      </c>
      <c r="J184" s="14">
        <f>E184+G184+I184</f>
        <v>74.101</v>
      </c>
      <c r="K184" s="3"/>
    </row>
    <row r="185" spans="1:11" ht="30" customHeight="1">
      <c r="A185" s="1">
        <v>3</v>
      </c>
      <c r="B185" s="2">
        <v>201810211104</v>
      </c>
      <c r="C185" s="1" t="s">
        <v>89</v>
      </c>
      <c r="D185" s="11">
        <v>67</v>
      </c>
      <c r="E185" s="11">
        <f>D185*0.4</f>
        <v>26.8</v>
      </c>
      <c r="F185" s="13">
        <v>81</v>
      </c>
      <c r="G185" s="13">
        <f>F185*0.3</f>
        <v>24.3</v>
      </c>
      <c r="H185" s="13">
        <v>74.67</v>
      </c>
      <c r="I185" s="13">
        <f>H185*0.3</f>
        <v>22.401</v>
      </c>
      <c r="J185" s="14">
        <f>E185+G185+I185</f>
        <v>73.501</v>
      </c>
      <c r="K185" s="3"/>
    </row>
    <row r="186" spans="1:11" ht="30" customHeight="1">
      <c r="A186" s="1">
        <v>4</v>
      </c>
      <c r="B186" s="2">
        <v>201810211114</v>
      </c>
      <c r="C186" s="1" t="s">
        <v>90</v>
      </c>
      <c r="D186" s="11">
        <v>73</v>
      </c>
      <c r="E186" s="11">
        <f>D186*0.4</f>
        <v>29.200000000000003</v>
      </c>
      <c r="F186" s="13">
        <v>82.7</v>
      </c>
      <c r="G186" s="13">
        <f>F186*0.3</f>
        <v>24.81</v>
      </c>
      <c r="H186" s="13">
        <v>60.67</v>
      </c>
      <c r="I186" s="13">
        <f>H186*0.3</f>
        <v>18.201</v>
      </c>
      <c r="J186" s="14">
        <f>E186+G186+I186</f>
        <v>72.21100000000001</v>
      </c>
      <c r="K186" s="3"/>
    </row>
    <row r="187" spans="1:11" ht="30" customHeight="1">
      <c r="A187" s="1">
        <v>5</v>
      </c>
      <c r="B187" s="2">
        <v>201810211118</v>
      </c>
      <c r="C187" s="1" t="s">
        <v>132</v>
      </c>
      <c r="D187" s="11">
        <v>67</v>
      </c>
      <c r="E187" s="11">
        <f>D187*0.4</f>
        <v>26.8</v>
      </c>
      <c r="F187" s="13">
        <v>77.2</v>
      </c>
      <c r="G187" s="13">
        <f>F187*0.3</f>
        <v>23.16</v>
      </c>
      <c r="H187" s="13">
        <v>59.33</v>
      </c>
      <c r="I187" s="13">
        <f>H187*0.3</f>
        <v>17.799</v>
      </c>
      <c r="J187" s="14">
        <f>E187+G187+I187</f>
        <v>67.759</v>
      </c>
      <c r="K187" s="3"/>
    </row>
  </sheetData>
  <sheetProtection/>
  <mergeCells count="64">
    <mergeCell ref="A2:I2"/>
    <mergeCell ref="A3:I3"/>
    <mergeCell ref="A1:I1"/>
    <mergeCell ref="A6:I6"/>
    <mergeCell ref="A11:I11"/>
    <mergeCell ref="A170:K170"/>
    <mergeCell ref="A15:I15"/>
    <mergeCell ref="A14:I14"/>
    <mergeCell ref="A16:I16"/>
    <mergeCell ref="A21:I21"/>
    <mergeCell ref="A25:I25"/>
    <mergeCell ref="A171:K171"/>
    <mergeCell ref="A30:I30"/>
    <mergeCell ref="A31:I31"/>
    <mergeCell ref="A32:I32"/>
    <mergeCell ref="A38:I38"/>
    <mergeCell ref="A39:I39"/>
    <mergeCell ref="A37:I37"/>
    <mergeCell ref="A46:I46"/>
    <mergeCell ref="A45:I45"/>
    <mergeCell ref="A47:I47"/>
    <mergeCell ref="A57:I57"/>
    <mergeCell ref="A56:I56"/>
    <mergeCell ref="A176:K176"/>
    <mergeCell ref="A58:I58"/>
    <mergeCell ref="A62:I62"/>
    <mergeCell ref="A63:I63"/>
    <mergeCell ref="A64:I64"/>
    <mergeCell ref="A69:I69"/>
    <mergeCell ref="A96:I96"/>
    <mergeCell ref="A181:K181"/>
    <mergeCell ref="A74:I74"/>
    <mergeCell ref="A75:I75"/>
    <mergeCell ref="A79:I79"/>
    <mergeCell ref="A85:I85"/>
    <mergeCell ref="A86:I86"/>
    <mergeCell ref="A84:I84"/>
    <mergeCell ref="A91:I91"/>
    <mergeCell ref="A95:I95"/>
    <mergeCell ref="A92:I92"/>
    <mergeCell ref="A133:I133"/>
    <mergeCell ref="A97:I97"/>
    <mergeCell ref="A102:I102"/>
    <mergeCell ref="A103:I103"/>
    <mergeCell ref="A104:I104"/>
    <mergeCell ref="A112:I112"/>
    <mergeCell ref="A116:I116"/>
    <mergeCell ref="A139:I139"/>
    <mergeCell ref="A144:I144"/>
    <mergeCell ref="A145:I145"/>
    <mergeCell ref="A150:I150"/>
    <mergeCell ref="A149:I149"/>
    <mergeCell ref="A117:I117"/>
    <mergeCell ref="A118:I118"/>
    <mergeCell ref="A123:I123"/>
    <mergeCell ref="A128:I128"/>
    <mergeCell ref="A132:I132"/>
    <mergeCell ref="A151:I151"/>
    <mergeCell ref="A156:I156"/>
    <mergeCell ref="A163:I163"/>
    <mergeCell ref="A164:I164"/>
    <mergeCell ref="A169:I169"/>
    <mergeCell ref="A140:I140"/>
    <mergeCell ref="A141:I1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2018-11-13T06:59:27Z</cp:lastPrinted>
  <dcterms:created xsi:type="dcterms:W3CDTF">2015-07-13T03:54:29Z</dcterms:created>
  <dcterms:modified xsi:type="dcterms:W3CDTF">2018-11-13T07:57:25Z</dcterms:modified>
  <cp:category/>
  <cp:version/>
  <cp:contentType/>
  <cp:contentStatus/>
</cp:coreProperties>
</file>